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V31" i="1" l="1"/>
  <c r="DU31" i="1"/>
  <c r="DT31" i="1"/>
  <c r="DS31" i="1"/>
  <c r="DR31" i="1"/>
  <c r="DQ31" i="1"/>
  <c r="DP31" i="1"/>
  <c r="DO31" i="1"/>
  <c r="DW30" i="1"/>
  <c r="BQ32" i="1" l="1"/>
  <c r="BP32" i="1"/>
  <c r="AY34" i="1" l="1"/>
  <c r="AW34" i="1"/>
  <c r="AV34" i="1"/>
  <c r="AT34" i="1"/>
  <c r="GD33" i="1" l="1"/>
  <c r="GB33" i="1"/>
  <c r="GA33" i="1"/>
  <c r="FZ33" i="1"/>
  <c r="EN33" i="1"/>
  <c r="EM33" i="1"/>
  <c r="EI33" i="1"/>
  <c r="EH33" i="1"/>
  <c r="EE31" i="1"/>
  <c r="ED31" i="1"/>
  <c r="EC31" i="1"/>
  <c r="EB31" i="1"/>
  <c r="EA31" i="1"/>
  <c r="DZ31" i="1"/>
  <c r="DK32" i="1"/>
  <c r="DJ32" i="1"/>
  <c r="DI32" i="1"/>
  <c r="DH32" i="1"/>
  <c r="DG32" i="1"/>
  <c r="DF32" i="1"/>
  <c r="DE32" i="1"/>
  <c r="DD32" i="1"/>
  <c r="DC32" i="1"/>
  <c r="DB32" i="1"/>
  <c r="DA32" i="1"/>
  <c r="CW33" i="1"/>
  <c r="CV33" i="1"/>
  <c r="CU33" i="1"/>
  <c r="CS33" i="1"/>
  <c r="CR33" i="1"/>
  <c r="CQ33" i="1"/>
  <c r="CT33" i="1"/>
  <c r="M34" i="1" l="1"/>
  <c r="N34" i="1"/>
  <c r="O34" i="1"/>
  <c r="P34" i="1"/>
  <c r="Q34" i="1"/>
  <c r="R34" i="1"/>
  <c r="S34" i="1"/>
  <c r="CM32" i="1" l="1"/>
  <c r="CL32" i="1"/>
  <c r="CK32" i="1"/>
  <c r="CJ32" i="1"/>
  <c r="CI32" i="1"/>
  <c r="CH32" i="1"/>
  <c r="CG32" i="1"/>
  <c r="CF32" i="1"/>
  <c r="CN21" i="1"/>
  <c r="AZ23" i="1"/>
  <c r="DW22" i="1"/>
  <c r="BT32" i="1" l="1"/>
  <c r="FN31" i="1" l="1"/>
  <c r="FL31" i="1"/>
  <c r="FK31" i="1"/>
  <c r="FJ31" i="1"/>
  <c r="FI31" i="1"/>
  <c r="AZ19" i="1"/>
  <c r="CN19" i="1" l="1"/>
  <c r="AL34" i="1" l="1"/>
  <c r="AM34" i="1"/>
  <c r="AN34" i="1"/>
  <c r="AO34" i="1"/>
  <c r="AP34" i="1"/>
  <c r="AQ34" i="1"/>
  <c r="EW34" i="1" l="1"/>
  <c r="EU34" i="1"/>
  <c r="ET34" i="1"/>
  <c r="ER34" i="1"/>
  <c r="FF31" i="1"/>
  <c r="FE31" i="1"/>
  <c r="FD31" i="1"/>
  <c r="FC31" i="1"/>
  <c r="FB31" i="1"/>
  <c r="FA31" i="1"/>
  <c r="EO18" i="1"/>
  <c r="DW18" i="1"/>
  <c r="DL18" i="1"/>
  <c r="AZ17" i="1"/>
  <c r="EO16" i="1"/>
  <c r="CN15" i="1"/>
  <c r="EO14" i="1"/>
  <c r="AZ13" i="1"/>
  <c r="EO12" i="1"/>
  <c r="DW12" i="1"/>
  <c r="DL12" i="1"/>
  <c r="CN11" i="1"/>
  <c r="AZ11" i="1"/>
  <c r="EO10" i="1"/>
  <c r="DL10" i="1"/>
  <c r="DL32" i="1" s="1"/>
  <c r="CX10" i="1"/>
  <c r="CX33" i="1" s="1"/>
  <c r="EX9" i="1"/>
  <c r="V9" i="1"/>
  <c r="V34" i="1" s="1"/>
  <c r="EO8" i="1"/>
  <c r="DW8" i="1"/>
  <c r="DW31" i="1" s="1"/>
  <c r="EX7" i="1"/>
  <c r="CN7" i="1"/>
  <c r="GH6" i="1"/>
  <c r="EX6" i="1"/>
  <c r="EO6" i="1"/>
  <c r="DL6" i="1"/>
  <c r="AZ34" i="1" l="1"/>
  <c r="CN32" i="1"/>
</calcChain>
</file>

<file path=xl/sharedStrings.xml><?xml version="1.0" encoding="utf-8"?>
<sst xmlns="http://schemas.openxmlformats.org/spreadsheetml/2006/main" count="683" uniqueCount="111">
  <si>
    <t>COMISION DE AGUA POTABLE
Y ALCANTARILLADO</t>
  </si>
  <si>
    <t xml:space="preserve"> COMISION DE CULTURA</t>
  </si>
  <si>
    <t>COMISION DE HACIEDA</t>
  </si>
  <si>
    <t>COMISION DE ECOLOGÍA</t>
  </si>
  <si>
    <t>COMISION DE EDUCACIÓN</t>
  </si>
  <si>
    <t>COMISION DE FOMENTO AGROPECUARIO, FORESTAL Y PESCA</t>
  </si>
  <si>
    <t>COMISION DE GOBERNACION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</si>
  <si>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</si>
  <si>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</si>
  <si>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</si>
  <si>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</si>
  <si>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</si>
  <si>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DEPORTES Y RECREACIÓN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</si>
  <si>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</si>
  <si>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</si>
  <si>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</si>
  <si>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</si>
  <si>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</si>
  <si>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Reg.Andrés González Palomera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</si>
  <si>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</si>
  <si>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</si>
  <si>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</si>
  <si>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</si>
  <si>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Reg. Paula Celina Lomeli Ramírez</t>
  </si>
  <si>
    <t>Reg. Silvia Cuevas martínez</t>
  </si>
  <si>
    <t>FALTAS</t>
  </si>
  <si>
    <t>Reg. Armando Soltero Macías</t>
  </si>
  <si>
    <t>Reg.Bellani Fong Patiño</t>
  </si>
  <si>
    <t>Reg. Magaly Fregoso Ortiz</t>
  </si>
  <si>
    <t>Reg. Martha Susana Rodríguez Mejía</t>
  </si>
  <si>
    <t>Reg. Andrés González Palomera</t>
  </si>
  <si>
    <t>Reg. Juan José Cuevas García</t>
  </si>
  <si>
    <t>Reg. José Francisco Sánchez Peña</t>
  </si>
  <si>
    <t>Pdte. Mpal. Arturo Davalos Peña</t>
  </si>
  <si>
    <t>Sindico Jorge Antonio Quintero Alvarado</t>
  </si>
  <si>
    <t>Reg. Elisa Ramírez Ruelas</t>
  </si>
  <si>
    <t>Reg. Juan Gonzalo Guzmán Delgado</t>
  </si>
  <si>
    <t>Reg. Bellani Fong Patiño</t>
  </si>
  <si>
    <t>Reg. Juan Solís García</t>
  </si>
  <si>
    <t>Reg. Eduardo Manuel Martínez Martínez</t>
  </si>
  <si>
    <t>Reg. Paula Celina Lomelí Ramírez</t>
  </si>
  <si>
    <t>Reg. Elísa Ramirez Ruelas</t>
  </si>
  <si>
    <t>Reg. Homero Maldonado Albarrán</t>
  </si>
  <si>
    <t>Reg. Juan Solis</t>
  </si>
  <si>
    <t>Reg. Magaly Fregoso Ortíz</t>
  </si>
  <si>
    <t>Reg. Paula Celina Lomelí Rodríguez</t>
  </si>
  <si>
    <t>Reg. Gabriela Duarte Becerra</t>
  </si>
  <si>
    <t>OCTUBRE 2015.</t>
  </si>
  <si>
    <t>NOVIEMBRE 2015.</t>
  </si>
  <si>
    <t>ACTA EN PROCESO</t>
  </si>
  <si>
    <t>NO HUBO SESIÓN</t>
  </si>
  <si>
    <t>X</t>
  </si>
  <si>
    <t>DICIEMBRE 15.</t>
  </si>
  <si>
    <t>DICIEMBRE 2015.</t>
  </si>
  <si>
    <t>NO REPORTÓ</t>
  </si>
  <si>
    <t>ENERO 2016.</t>
  </si>
  <si>
    <t>ENERO 2016 .</t>
  </si>
  <si>
    <t>SE SUSPENDIO</t>
  </si>
  <si>
    <t>NO HUBO QUÓRUM</t>
  </si>
  <si>
    <t xml:space="preserve"> FEBRERO 2016.</t>
  </si>
  <si>
    <t>FEBREREO 2016</t>
  </si>
  <si>
    <t>FEBREO 2016</t>
  </si>
  <si>
    <t>FEBRERO 2016 .</t>
  </si>
  <si>
    <t>FEBRERO 2016.</t>
  </si>
  <si>
    <t>29 DE FEBRERO DEL 2016</t>
  </si>
  <si>
    <t>NO SESIONO</t>
  </si>
  <si>
    <t>ACTA EN ELABORACIÓN</t>
  </si>
  <si>
    <t xml:space="preserve"> MARZO  2016.</t>
  </si>
  <si>
    <t>MARZO 2016.</t>
  </si>
  <si>
    <t xml:space="preserve"> MARZO 2016.</t>
  </si>
  <si>
    <t>FEBRERO  2016.</t>
  </si>
  <si>
    <t>NO REPORTO</t>
  </si>
  <si>
    <t>03</t>
  </si>
  <si>
    <t>ABRIL  2016.</t>
  </si>
  <si>
    <t>ABRIL 2016.</t>
  </si>
  <si>
    <t xml:space="preserve"> ABRIL  2016.</t>
  </si>
  <si>
    <t>08</t>
  </si>
  <si>
    <t xml:space="preserve"> MAYO  2016.</t>
  </si>
  <si>
    <t>MAYO 2016.</t>
  </si>
  <si>
    <t xml:space="preserve"> MAYO 2016.</t>
  </si>
  <si>
    <t>MAYO 2016,</t>
  </si>
  <si>
    <t xml:space="preserve"> JUNIO  2016.</t>
  </si>
  <si>
    <t>JUNIO 2016.</t>
  </si>
  <si>
    <t xml:space="preserve"> JUNIO 2016.</t>
  </si>
  <si>
    <t>MAYO  2016.</t>
  </si>
  <si>
    <t>05</t>
  </si>
  <si>
    <t>02</t>
  </si>
  <si>
    <t>JULIO 2016.</t>
  </si>
  <si>
    <t>JULIO  2016.</t>
  </si>
  <si>
    <t>COMISION DE IGUALDAD DE GENERO Y DESARROLLO INTEGRAL HUMANO</t>
  </si>
  <si>
    <t>NO HUBO QUORUM</t>
  </si>
  <si>
    <t xml:space="preserve"> JULIO 2016.</t>
  </si>
  <si>
    <t>AGOSTO 2016.</t>
  </si>
  <si>
    <t>AGOSTO  2016.</t>
  </si>
  <si>
    <t>SEPTIEMBRE 2016,</t>
  </si>
  <si>
    <t>OCTUBRE 2016,</t>
  </si>
  <si>
    <t>NOVIEMBRE 2016,</t>
  </si>
  <si>
    <t>/</t>
  </si>
  <si>
    <t>SEPTIEMBE 2016,</t>
  </si>
  <si>
    <t>SEPIEMBRE 2016.</t>
  </si>
  <si>
    <t>OCTUBRE 2016.</t>
  </si>
  <si>
    <t>NOVIEMBRE 2016.</t>
  </si>
  <si>
    <t>04</t>
  </si>
  <si>
    <t>SEPTIEMBRE 2016.</t>
  </si>
  <si>
    <t>NOVIEMBRE  2016.</t>
  </si>
  <si>
    <t>SEPTIEMBRE</t>
  </si>
  <si>
    <t>Reg. Gilberto Lorenzo Rodríguez</t>
  </si>
  <si>
    <t>AGOSTO 2016,</t>
  </si>
  <si>
    <t>DICIEMBRE 2016,</t>
  </si>
  <si>
    <t>DICIEMBRE 2016.</t>
  </si>
  <si>
    <t>FALTA DE QUORUM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</si>
</sst>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7"/>
      <color theme="0"/>
      <name val="Open Sans"/>
      <family val="2"/>
    </font>
    <font>
      <b/>
      <sz val="7"/>
      <color theme="1"/>
      <name val="Open Sans"/>
    </font>
    <font>
      <sz val="7"/>
      <color rgb="FF92D05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6"/>
      <color theme="1"/>
      <name val="Open Sans"/>
    </font>
    <font>
      <b/>
      <sz val="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theme="1" tint="0.34998626667073579"/>
      </top>
      <bottom style="thin">
        <color theme="1" tint="0.34998626667073579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1" fillId="3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Fill="1" applyBorder="1" applyAlignment="1">
      <alignment textRotation="90"/>
    </xf>
    <xf numFmtId="0" fontId="4" fillId="5" borderId="0" xfId="0" applyFont="1" applyFill="1" applyBorder="1" applyAlignment="1">
      <alignment horizontal="center" textRotation="90"/>
    </xf>
    <xf numFmtId="0" fontId="1" fillId="6" borderId="0" xfId="0" applyFont="1" applyFill="1" applyBorder="1" applyAlignment="1">
      <alignment horizontal="center" textRotation="90"/>
    </xf>
    <xf numFmtId="0" fontId="5" fillId="4" borderId="0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textRotation="90"/>
    </xf>
    <xf numFmtId="0" fontId="6" fillId="3" borderId="0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/>
    <xf numFmtId="17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/>
    <xf numFmtId="0" fontId="1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0" xfId="0" applyFo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5" borderId="0" xfId="0" applyFont="1" applyFill="1"/>
    <xf numFmtId="0" fontId="2" fillId="2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4" borderId="0" xfId="0" applyFont="1" applyFill="1"/>
    <xf numFmtId="0" fontId="4" fillId="5" borderId="0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7" borderId="0" xfId="0" applyFont="1" applyFill="1"/>
    <xf numFmtId="0" fontId="4" fillId="4" borderId="0" xfId="0" applyFont="1" applyFill="1" applyBorder="1"/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/>
    <xf numFmtId="0" fontId="9" fillId="0" borderId="0" xfId="0" applyFont="1"/>
    <xf numFmtId="0" fontId="1" fillId="6" borderId="0" xfId="0" applyFont="1" applyFill="1"/>
    <xf numFmtId="0" fontId="3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" fillId="5" borderId="0" xfId="0" applyFont="1" applyFill="1" applyBorder="1" applyAlignment="1">
      <alignment horizontal="center" textRotation="90"/>
    </xf>
    <xf numFmtId="17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" fontId="7" fillId="2" borderId="2" xfId="0" applyNumberFormat="1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17" fontId="7" fillId="2" borderId="2" xfId="0" applyNumberFormat="1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7" fontId="2" fillId="2" borderId="13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/>
    </xf>
    <xf numFmtId="0" fontId="6" fillId="0" borderId="0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" fontId="2" fillId="2" borderId="5" xfId="0" applyNumberFormat="1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" fontId="7" fillId="2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/>
    </xf>
    <xf numFmtId="17" fontId="2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H39"/>
  <sheetViews>
    <sheetView tabSelected="1" view="pageBreakPreview" topLeftCell="DW3" zoomScale="96" zoomScaleNormal="166" zoomScaleSheetLayoutView="96" workbookViewId="0">
      <selection activeCell="FY27" sqref="FY27:GH27"/>
    </sheetView>
  </sheetViews>
  <sheetFormatPr baseColWidth="10" defaultRowHeight="9" x14ac:dyDescent="0.15"/>
  <cols>
    <col min="1" max="1" width="3.7109375" style="1" customWidth="1"/>
    <col min="2" max="2" width="7.42578125" style="1" bestFit="1" customWidth="1"/>
    <col min="3" max="3" width="3.85546875" style="1" customWidth="1"/>
    <col min="4" max="4" width="3.28515625" style="1" customWidth="1"/>
    <col min="5" max="5" width="3.5703125" style="1" customWidth="1"/>
    <col min="6" max="6" width="3.140625" style="1" customWidth="1"/>
    <col min="7" max="7" width="2.85546875" style="1" customWidth="1"/>
    <col min="8" max="8" width="2.5703125" style="1" customWidth="1"/>
    <col min="9" max="9" width="3.140625" style="1" customWidth="1"/>
    <col min="10" max="10" width="3.42578125" style="1" customWidth="1"/>
    <col min="11" max="11" width="4.140625" style="1" customWidth="1"/>
    <col min="12" max="12" width="7.42578125" style="1" bestFit="1" customWidth="1"/>
    <col min="13" max="17" width="2.5703125" style="1" bestFit="1" customWidth="1"/>
    <col min="18" max="21" width="2.5703125" style="1" customWidth="1"/>
    <col min="22" max="22" width="2.7109375" style="1" bestFit="1" customWidth="1"/>
    <col min="23" max="23" width="4.28515625" style="1" customWidth="1"/>
    <col min="24" max="24" width="5.85546875" style="1" bestFit="1" customWidth="1"/>
    <col min="25" max="31" width="2.5703125" style="1" bestFit="1" customWidth="1"/>
    <col min="32" max="34" width="2.5703125" style="1" customWidth="1"/>
    <col min="35" max="35" width="2.7109375" style="1" bestFit="1" customWidth="1"/>
    <col min="36" max="36" width="3.5703125" style="1" customWidth="1"/>
    <col min="37" max="37" width="5.85546875" style="1" bestFit="1" customWidth="1"/>
    <col min="38" max="43" width="2.5703125" style="1" bestFit="1" customWidth="1"/>
    <col min="44" max="44" width="3.5703125" style="1" customWidth="1"/>
    <col min="45" max="45" width="5.85546875" style="1" bestFit="1" customWidth="1"/>
    <col min="46" max="50" width="2.5703125" style="1" bestFit="1" customWidth="1"/>
    <col min="51" max="51" width="2.5703125" style="1" customWidth="1"/>
    <col min="52" max="52" width="2.5703125" style="1" bestFit="1" customWidth="1"/>
    <col min="53" max="53" width="4" style="1" customWidth="1"/>
    <col min="54" max="54" width="5.85546875" style="1" bestFit="1" customWidth="1"/>
    <col min="55" max="59" width="2.5703125" style="1" bestFit="1" customWidth="1"/>
    <col min="60" max="64" width="2.5703125" style="1" customWidth="1"/>
    <col min="65" max="65" width="2.5703125" style="1" bestFit="1" customWidth="1"/>
    <col min="66" max="66" width="4.140625" style="1" customWidth="1"/>
    <col min="67" max="67" width="5.85546875" style="1" bestFit="1" customWidth="1"/>
    <col min="68" max="68" width="3.42578125" style="1" customWidth="1"/>
    <col min="69" max="69" width="2.5703125" style="1" bestFit="1" customWidth="1"/>
    <col min="70" max="70" width="1.85546875" style="1" customWidth="1"/>
    <col min="71" max="71" width="2.5703125" style="1" bestFit="1" customWidth="1"/>
    <col min="72" max="73" width="3.7109375" style="1" customWidth="1"/>
    <col min="74" max="74" width="5.85546875" style="1" bestFit="1" customWidth="1"/>
    <col min="75" max="79" width="2.5703125" style="1" bestFit="1" customWidth="1"/>
    <col min="80" max="80" width="2.5703125" style="1" customWidth="1"/>
    <col min="81" max="81" width="2.7109375" style="1" bestFit="1" customWidth="1"/>
    <col min="82" max="82" width="3.85546875" style="1" customWidth="1"/>
    <col min="83" max="83" width="7" style="1" customWidth="1"/>
    <col min="84" max="89" width="2.5703125" style="1" bestFit="1" customWidth="1"/>
    <col min="90" max="91" width="2.5703125" style="1" customWidth="1"/>
    <col min="92" max="92" width="2.7109375" style="1" bestFit="1" customWidth="1"/>
    <col min="93" max="93" width="2.7109375" style="1" customWidth="1"/>
    <col min="94" max="94" width="5.85546875" style="1" bestFit="1" customWidth="1"/>
    <col min="95" max="101" width="2.5703125" style="1" bestFit="1" customWidth="1"/>
    <col min="102" max="102" width="2.7109375" style="1" bestFit="1" customWidth="1"/>
    <col min="103" max="103" width="4.140625" style="1" customWidth="1"/>
    <col min="104" max="104" width="6" style="1" bestFit="1" customWidth="1"/>
    <col min="105" max="110" width="2.7109375" style="1" bestFit="1" customWidth="1"/>
    <col min="111" max="115" width="2.5703125" style="1" customWidth="1"/>
    <col min="116" max="116" width="3" style="1" bestFit="1" customWidth="1"/>
    <col min="117" max="117" width="4.42578125" style="1" customWidth="1"/>
    <col min="118" max="118" width="5.85546875" style="1" bestFit="1" customWidth="1"/>
    <col min="119" max="124" width="2.5703125" style="1" bestFit="1" customWidth="1"/>
    <col min="125" max="126" width="2.5703125" style="1" customWidth="1"/>
    <col min="127" max="127" width="2.7109375" style="1" bestFit="1" customWidth="1"/>
    <col min="128" max="128" width="4.5703125" style="1" customWidth="1"/>
    <col min="129" max="129" width="5.85546875" style="1" bestFit="1" customWidth="1"/>
    <col min="130" max="131" width="2.5703125" style="1" bestFit="1" customWidth="1"/>
    <col min="132" max="134" width="2.5703125" style="1" customWidth="1"/>
    <col min="135" max="135" width="2.7109375" style="1" bestFit="1" customWidth="1"/>
    <col min="136" max="136" width="2.7109375" style="1" customWidth="1"/>
    <col min="137" max="137" width="5.85546875" style="1" bestFit="1" customWidth="1"/>
    <col min="138" max="143" width="2.5703125" style="1" bestFit="1" customWidth="1"/>
    <col min="144" max="144" width="2.5703125" style="1" customWidth="1"/>
    <col min="145" max="145" width="3.28515625" style="1" bestFit="1" customWidth="1"/>
    <col min="146" max="146" width="4.28515625" style="1" customWidth="1"/>
    <col min="147" max="147" width="5.85546875" style="1" bestFit="1" customWidth="1"/>
    <col min="148" max="153" width="2.5703125" style="1" bestFit="1" customWidth="1"/>
    <col min="154" max="154" width="2.7109375" style="1" bestFit="1" customWidth="1"/>
    <col min="155" max="155" width="3.85546875" style="1" customWidth="1"/>
    <col min="156" max="156" width="5.85546875" style="1" bestFit="1" customWidth="1"/>
    <col min="157" max="158" width="2.5703125" style="1" bestFit="1" customWidth="1"/>
    <col min="159" max="159" width="2.5703125" style="1" customWidth="1"/>
    <col min="160" max="161" width="2.5703125" style="1" bestFit="1" customWidth="1"/>
    <col min="162" max="162" width="2.7109375" style="1" bestFit="1" customWidth="1"/>
    <col min="163" max="163" width="3" style="1" customWidth="1"/>
    <col min="164" max="164" width="4.5703125" style="1" customWidth="1"/>
    <col min="165" max="165" width="2.85546875" style="1" bestFit="1" customWidth="1"/>
    <col min="166" max="167" width="2.5703125" style="1" bestFit="1" customWidth="1"/>
    <col min="168" max="169" width="3.42578125" style="1" customWidth="1"/>
    <col min="170" max="170" width="2.7109375" style="1" bestFit="1" customWidth="1"/>
    <col min="171" max="171" width="3.28515625" style="1" customWidth="1"/>
    <col min="172" max="172" width="5.85546875" style="1" bestFit="1" customWidth="1"/>
    <col min="173" max="178" width="2.5703125" style="1" bestFit="1" customWidth="1"/>
    <col min="179" max="179" width="2.7109375" style="1" bestFit="1" customWidth="1"/>
    <col min="180" max="180" width="2.85546875" style="1" customWidth="1"/>
    <col min="181" max="181" width="5.85546875" style="1" bestFit="1" customWidth="1"/>
    <col min="182" max="187" width="2.5703125" style="1" bestFit="1" customWidth="1"/>
    <col min="188" max="188" width="2.5703125" style="1" customWidth="1"/>
    <col min="189" max="189" width="2.7109375" style="1" bestFit="1" customWidth="1"/>
    <col min="190" max="190" width="3.140625" style="1" bestFit="1" customWidth="1"/>
    <col min="191" max="16384" width="11.42578125" style="1"/>
  </cols>
  <sheetData>
    <row r="1" spans="2:190" ht="30.75" customHeight="1" x14ac:dyDescent="0.15">
      <c r="B1" s="151" t="s">
        <v>0</v>
      </c>
      <c r="C1" s="152"/>
      <c r="D1" s="152"/>
      <c r="E1" s="152"/>
      <c r="F1" s="152"/>
      <c r="G1" s="152"/>
      <c r="H1" s="152"/>
      <c r="I1" s="152"/>
      <c r="J1" s="153"/>
      <c r="L1" s="151" t="s">
        <v>1</v>
      </c>
      <c r="M1" s="152"/>
      <c r="N1" s="152"/>
      <c r="O1" s="152"/>
      <c r="P1" s="152"/>
      <c r="Q1" s="152"/>
      <c r="R1" s="152"/>
      <c r="S1" s="152"/>
      <c r="T1" s="154"/>
      <c r="U1" s="154"/>
      <c r="V1" s="153"/>
      <c r="X1" s="151" t="s">
        <v>2</v>
      </c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3"/>
      <c r="AK1" s="151" t="s">
        <v>3</v>
      </c>
      <c r="AL1" s="152"/>
      <c r="AM1" s="152"/>
      <c r="AN1" s="152"/>
      <c r="AO1" s="152"/>
      <c r="AP1" s="152"/>
      <c r="AQ1" s="152"/>
      <c r="AS1" s="151" t="s">
        <v>4</v>
      </c>
      <c r="AT1" s="152"/>
      <c r="AU1" s="152"/>
      <c r="AV1" s="152"/>
      <c r="AW1" s="154"/>
      <c r="AX1" s="152"/>
      <c r="AY1" s="152"/>
      <c r="AZ1" s="152"/>
      <c r="BB1" s="151" t="s">
        <v>89</v>
      </c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O1" s="158" t="s">
        <v>5</v>
      </c>
      <c r="BP1" s="159"/>
      <c r="BQ1" s="159"/>
      <c r="BR1" s="159"/>
      <c r="BS1" s="159"/>
      <c r="BT1" s="159"/>
      <c r="BV1" s="151" t="s">
        <v>6</v>
      </c>
      <c r="BW1" s="152"/>
      <c r="BX1" s="152"/>
      <c r="BY1" s="152"/>
      <c r="BZ1" s="152"/>
      <c r="CA1" s="152"/>
      <c r="CB1" s="152"/>
      <c r="CC1" s="153"/>
      <c r="CE1" s="151" t="s">
        <v>7</v>
      </c>
      <c r="CF1" s="152"/>
      <c r="CG1" s="152"/>
      <c r="CH1" s="152"/>
      <c r="CI1" s="152"/>
      <c r="CJ1" s="152"/>
      <c r="CK1" s="152"/>
      <c r="CL1" s="152"/>
      <c r="CM1" s="154"/>
      <c r="CN1" s="153"/>
      <c r="CP1" s="151" t="s">
        <v>8</v>
      </c>
      <c r="CQ1" s="152"/>
      <c r="CR1" s="152"/>
      <c r="CS1" s="152"/>
      <c r="CT1" s="152"/>
      <c r="CU1" s="152"/>
      <c r="CV1" s="152"/>
      <c r="CW1" s="152"/>
      <c r="CX1" s="153"/>
      <c r="CZ1" s="151" t="s">
        <v>9</v>
      </c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3"/>
      <c r="DN1" s="161" t="s">
        <v>10</v>
      </c>
      <c r="DO1" s="162"/>
      <c r="DP1" s="162"/>
      <c r="DQ1" s="162"/>
      <c r="DR1" s="162"/>
      <c r="DS1" s="162"/>
      <c r="DT1" s="162"/>
      <c r="DU1" s="162"/>
      <c r="DV1" s="162"/>
      <c r="DW1" s="163"/>
      <c r="DY1" s="155" t="s">
        <v>11</v>
      </c>
      <c r="DZ1" s="156"/>
      <c r="EA1" s="156"/>
      <c r="EB1" s="156"/>
      <c r="EC1" s="156"/>
      <c r="ED1" s="156"/>
      <c r="EE1" s="157"/>
      <c r="EG1" s="151" t="s">
        <v>12</v>
      </c>
      <c r="EH1" s="152"/>
      <c r="EI1" s="152"/>
      <c r="EJ1" s="152"/>
      <c r="EK1" s="152"/>
      <c r="EL1" s="152"/>
      <c r="EM1" s="152"/>
      <c r="EN1" s="152"/>
      <c r="EO1" s="153"/>
      <c r="EQ1" s="158" t="s">
        <v>13</v>
      </c>
      <c r="ER1" s="159"/>
      <c r="ES1" s="159"/>
      <c r="ET1" s="159"/>
      <c r="EU1" s="159"/>
      <c r="EV1" s="159"/>
      <c r="EW1" s="159"/>
      <c r="EX1" s="160"/>
      <c r="EZ1" s="151" t="s">
        <v>14</v>
      </c>
      <c r="FA1" s="152"/>
      <c r="FB1" s="152"/>
      <c r="FC1" s="152"/>
      <c r="FD1" s="152"/>
      <c r="FE1" s="152"/>
      <c r="FF1" s="153"/>
      <c r="FH1" s="151" t="s">
        <v>15</v>
      </c>
      <c r="FI1" s="152"/>
      <c r="FJ1" s="152"/>
      <c r="FK1" s="152"/>
      <c r="FL1" s="152"/>
      <c r="FM1" s="152"/>
      <c r="FN1" s="153"/>
      <c r="FP1" s="151" t="s">
        <v>16</v>
      </c>
      <c r="FQ1" s="152"/>
      <c r="FR1" s="152"/>
      <c r="FS1" s="152"/>
      <c r="FT1" s="152"/>
      <c r="FU1" s="152"/>
      <c r="FV1" s="152"/>
      <c r="FW1" s="153"/>
      <c r="FY1" s="151" t="s">
        <v>17</v>
      </c>
      <c r="FZ1" s="152"/>
      <c r="GA1" s="152"/>
      <c r="GB1" s="152"/>
      <c r="GC1" s="152"/>
      <c r="GD1" s="152"/>
      <c r="GE1" s="152"/>
      <c r="GF1" s="152"/>
      <c r="GG1" s="153"/>
      <c r="GH1" s="83"/>
    </row>
    <row r="2" spans="2:190" ht="135" x14ac:dyDescent="0.15">
      <c r="B2" s="73"/>
      <c r="C2" s="2" t="s">
        <v>18</v>
      </c>
      <c r="D2" s="3" t="s">
        <v>19</v>
      </c>
      <c r="E2" s="2" t="s">
        <v>20</v>
      </c>
      <c r="F2" s="3" t="s">
        <v>21</v>
      </c>
      <c r="G2" s="2" t="s">
        <v>22</v>
      </c>
      <c r="H2" s="3" t="s">
        <v>23</v>
      </c>
      <c r="I2" s="2" t="s">
        <v>24</v>
      </c>
      <c r="J2" s="4" t="s">
        <v>25</v>
      </c>
      <c r="L2" s="74"/>
      <c r="M2" s="2" t="s">
        <v>26</v>
      </c>
      <c r="N2" s="3" t="s">
        <v>22</v>
      </c>
      <c r="O2" s="2" t="s">
        <v>27</v>
      </c>
      <c r="P2" s="5" t="s">
        <v>28</v>
      </c>
      <c r="Q2" s="2" t="s">
        <v>29</v>
      </c>
      <c r="R2" s="3" t="s">
        <v>30</v>
      </c>
      <c r="S2" s="2" t="s">
        <v>31</v>
      </c>
      <c r="T2" s="6" t="s">
        <v>32</v>
      </c>
      <c r="U2" s="11" t="s">
        <v>40</v>
      </c>
      <c r="V2" s="7" t="s">
        <v>25</v>
      </c>
      <c r="X2" s="73"/>
      <c r="Y2" s="2" t="s">
        <v>33</v>
      </c>
      <c r="Z2" s="3" t="s">
        <v>34</v>
      </c>
      <c r="AA2" s="2" t="s">
        <v>35</v>
      </c>
      <c r="AB2" s="3" t="s">
        <v>21</v>
      </c>
      <c r="AC2" s="2" t="s">
        <v>22</v>
      </c>
      <c r="AD2" s="3" t="s">
        <v>36</v>
      </c>
      <c r="AE2" s="2" t="s">
        <v>32</v>
      </c>
      <c r="AF2" s="8" t="s">
        <v>30</v>
      </c>
      <c r="AG2" s="12" t="s">
        <v>31</v>
      </c>
      <c r="AH2" s="12" t="s">
        <v>44</v>
      </c>
      <c r="AI2" s="9" t="s">
        <v>25</v>
      </c>
      <c r="AK2" s="73"/>
      <c r="AL2" s="2" t="s">
        <v>37</v>
      </c>
      <c r="AM2" s="3" t="s">
        <v>38</v>
      </c>
      <c r="AN2" s="2" t="s">
        <v>26</v>
      </c>
      <c r="AO2" s="3" t="s">
        <v>39</v>
      </c>
      <c r="AP2" s="2" t="s">
        <v>40</v>
      </c>
      <c r="AQ2" s="9" t="s">
        <v>25</v>
      </c>
      <c r="AS2" s="73"/>
      <c r="AT2" s="2" t="s">
        <v>40</v>
      </c>
      <c r="AU2" s="3" t="s">
        <v>34</v>
      </c>
      <c r="AV2" s="2" t="s">
        <v>26</v>
      </c>
      <c r="AW2" s="3" t="s">
        <v>41</v>
      </c>
      <c r="AX2" s="2" t="s">
        <v>29</v>
      </c>
      <c r="AY2" s="3" t="s">
        <v>31</v>
      </c>
      <c r="AZ2" s="9" t="s">
        <v>25</v>
      </c>
      <c r="BB2" s="73"/>
      <c r="BC2" s="2" t="s">
        <v>38</v>
      </c>
      <c r="BD2" s="3" t="s">
        <v>34</v>
      </c>
      <c r="BE2" s="2" t="s">
        <v>28</v>
      </c>
      <c r="BF2" s="3" t="s">
        <v>22</v>
      </c>
      <c r="BG2" s="2" t="s">
        <v>42</v>
      </c>
      <c r="BH2" s="3" t="s">
        <v>37</v>
      </c>
      <c r="BI2" s="2" t="s">
        <v>39</v>
      </c>
      <c r="BJ2" s="2" t="s">
        <v>40</v>
      </c>
      <c r="BK2" s="8" t="s">
        <v>30</v>
      </c>
      <c r="BL2" s="2" t="s">
        <v>35</v>
      </c>
      <c r="BM2" s="9" t="s">
        <v>25</v>
      </c>
      <c r="BO2" s="73"/>
      <c r="BP2" s="2" t="s">
        <v>21</v>
      </c>
      <c r="BQ2" s="3" t="s">
        <v>39</v>
      </c>
      <c r="BR2" s="2" t="s">
        <v>35</v>
      </c>
      <c r="BS2" s="5" t="s">
        <v>22</v>
      </c>
      <c r="BT2" s="9" t="s">
        <v>25</v>
      </c>
      <c r="BV2" s="73"/>
      <c r="BW2" s="2" t="s">
        <v>33</v>
      </c>
      <c r="BX2" s="3" t="s">
        <v>34</v>
      </c>
      <c r="BY2" s="3" t="s">
        <v>21</v>
      </c>
      <c r="BZ2" s="3" t="s">
        <v>36</v>
      </c>
      <c r="CA2" s="2" t="s">
        <v>32</v>
      </c>
      <c r="CB2" s="8" t="s">
        <v>30</v>
      </c>
      <c r="CC2" s="9" t="s">
        <v>25</v>
      </c>
      <c r="CE2" s="73"/>
      <c r="CF2" s="2" t="s">
        <v>34</v>
      </c>
      <c r="CG2" s="3" t="s">
        <v>22</v>
      </c>
      <c r="CH2" s="2" t="s">
        <v>21</v>
      </c>
      <c r="CI2" s="3" t="s">
        <v>36</v>
      </c>
      <c r="CJ2" s="2" t="s">
        <v>42</v>
      </c>
      <c r="CK2" s="3" t="s">
        <v>32</v>
      </c>
      <c r="CL2" s="2" t="s">
        <v>30</v>
      </c>
      <c r="CM2" s="3" t="s">
        <v>43</v>
      </c>
      <c r="CN2" s="9" t="s">
        <v>25</v>
      </c>
      <c r="CO2" s="10"/>
      <c r="CP2" s="73"/>
      <c r="CQ2" s="2" t="s">
        <v>36</v>
      </c>
      <c r="CR2" s="3" t="s">
        <v>39</v>
      </c>
      <c r="CS2" s="2" t="s">
        <v>34</v>
      </c>
      <c r="CT2" s="3" t="s">
        <v>28</v>
      </c>
      <c r="CU2" s="2" t="s">
        <v>29</v>
      </c>
      <c r="CV2" s="3" t="s">
        <v>21</v>
      </c>
      <c r="CW2" s="3" t="s">
        <v>32</v>
      </c>
      <c r="CX2" s="9" t="s">
        <v>25</v>
      </c>
      <c r="CZ2" s="73"/>
      <c r="DA2" s="3" t="s">
        <v>21</v>
      </c>
      <c r="DB2" s="84" t="s">
        <v>39</v>
      </c>
      <c r="DC2" s="3" t="s">
        <v>22</v>
      </c>
      <c r="DD2" s="84" t="s">
        <v>28</v>
      </c>
      <c r="DE2" s="3" t="s">
        <v>32</v>
      </c>
      <c r="DF2" s="84" t="s">
        <v>42</v>
      </c>
      <c r="DG2" s="3" t="s">
        <v>37</v>
      </c>
      <c r="DH2" s="84" t="s">
        <v>31</v>
      </c>
      <c r="DI2" s="8" t="s">
        <v>29</v>
      </c>
      <c r="DJ2" s="84" t="s">
        <v>40</v>
      </c>
      <c r="DK2" s="11" t="s">
        <v>35</v>
      </c>
      <c r="DL2" s="9" t="s">
        <v>25</v>
      </c>
      <c r="DN2" s="73"/>
      <c r="DO2" s="2" t="s">
        <v>28</v>
      </c>
      <c r="DP2" s="8" t="s">
        <v>29</v>
      </c>
      <c r="DQ2" s="2" t="s">
        <v>38</v>
      </c>
      <c r="DR2" s="8" t="s">
        <v>30</v>
      </c>
      <c r="DS2" s="2" t="s">
        <v>21</v>
      </c>
      <c r="DT2" s="3" t="s">
        <v>42</v>
      </c>
      <c r="DU2" s="2" t="s">
        <v>22</v>
      </c>
      <c r="DV2" s="2" t="s">
        <v>40</v>
      </c>
      <c r="DW2" s="9" t="s">
        <v>25</v>
      </c>
      <c r="DY2" s="73"/>
      <c r="DZ2" s="2" t="s">
        <v>35</v>
      </c>
      <c r="EA2" s="3" t="s">
        <v>38</v>
      </c>
      <c r="EB2" s="2" t="s">
        <v>42</v>
      </c>
      <c r="EC2" s="3" t="s">
        <v>21</v>
      </c>
      <c r="ED2" s="13" t="s">
        <v>44</v>
      </c>
      <c r="EE2" s="9" t="s">
        <v>25</v>
      </c>
      <c r="EG2" s="73"/>
      <c r="EH2" s="3" t="s">
        <v>31</v>
      </c>
      <c r="EI2" s="2" t="s">
        <v>28</v>
      </c>
      <c r="EJ2" s="3" t="s">
        <v>42</v>
      </c>
      <c r="EK2" s="2" t="s">
        <v>21</v>
      </c>
      <c r="EL2" s="3" t="s">
        <v>39</v>
      </c>
      <c r="EM2" s="2" t="s">
        <v>30</v>
      </c>
      <c r="EN2" s="12" t="s">
        <v>45</v>
      </c>
      <c r="EO2" s="9" t="s">
        <v>25</v>
      </c>
      <c r="EQ2" s="73"/>
      <c r="ER2" s="2" t="s">
        <v>39</v>
      </c>
      <c r="ES2" s="8" t="s">
        <v>29</v>
      </c>
      <c r="ET2" s="2" t="s">
        <v>32</v>
      </c>
      <c r="EU2" s="3" t="s">
        <v>36</v>
      </c>
      <c r="EV2" s="2" t="s">
        <v>30</v>
      </c>
      <c r="EW2" s="3" t="s">
        <v>40</v>
      </c>
      <c r="EX2" s="9" t="s">
        <v>25</v>
      </c>
      <c r="EZ2" s="73"/>
      <c r="FA2" s="2" t="s">
        <v>32</v>
      </c>
      <c r="FB2" s="3" t="s">
        <v>46</v>
      </c>
      <c r="FC2" s="11" t="s">
        <v>35</v>
      </c>
      <c r="FD2" s="2" t="s">
        <v>38</v>
      </c>
      <c r="FE2" s="3" t="s">
        <v>37</v>
      </c>
      <c r="FF2" s="9" t="s">
        <v>25</v>
      </c>
      <c r="FH2" s="73"/>
      <c r="FI2" s="3" t="s">
        <v>42</v>
      </c>
      <c r="FJ2" s="2" t="s">
        <v>29</v>
      </c>
      <c r="FK2" s="3" t="s">
        <v>22</v>
      </c>
      <c r="FL2" s="2" t="s">
        <v>39</v>
      </c>
      <c r="FM2" s="116" t="s">
        <v>106</v>
      </c>
      <c r="FN2" s="9" t="s">
        <v>25</v>
      </c>
      <c r="FP2" s="73"/>
      <c r="FQ2" s="2" t="s">
        <v>22</v>
      </c>
      <c r="FR2" s="3" t="s">
        <v>38</v>
      </c>
      <c r="FS2" s="2" t="s">
        <v>21</v>
      </c>
      <c r="FT2" s="3" t="s">
        <v>39</v>
      </c>
      <c r="FU2" s="2" t="s">
        <v>42</v>
      </c>
      <c r="FV2" s="3" t="s">
        <v>32</v>
      </c>
      <c r="FW2" s="9" t="s">
        <v>25</v>
      </c>
      <c r="FY2" s="73"/>
      <c r="FZ2" s="2" t="s">
        <v>29</v>
      </c>
      <c r="GA2" s="3" t="s">
        <v>39</v>
      </c>
      <c r="GB2" s="2" t="s">
        <v>30</v>
      </c>
      <c r="GC2" s="3" t="s">
        <v>28</v>
      </c>
      <c r="GD2" s="2" t="s">
        <v>37</v>
      </c>
      <c r="GE2" s="3" t="s">
        <v>31</v>
      </c>
      <c r="GF2" s="2" t="s">
        <v>32</v>
      </c>
      <c r="GG2" s="3" t="s">
        <v>22</v>
      </c>
      <c r="GH2" s="9" t="s">
        <v>25</v>
      </c>
    </row>
    <row r="3" spans="2:190" x14ac:dyDescent="0.15">
      <c r="B3" s="73"/>
      <c r="C3" s="2"/>
      <c r="D3" s="3"/>
      <c r="E3" s="2"/>
      <c r="F3" s="3"/>
      <c r="G3" s="2"/>
      <c r="H3" s="3"/>
      <c r="I3" s="2"/>
      <c r="J3" s="14"/>
      <c r="L3" s="74"/>
      <c r="M3" s="2"/>
      <c r="N3" s="5"/>
      <c r="O3" s="2"/>
      <c r="P3" s="5"/>
      <c r="Q3" s="2"/>
      <c r="R3" s="3"/>
      <c r="S3" s="2"/>
      <c r="T3" s="2"/>
      <c r="U3" s="2"/>
      <c r="V3" s="14"/>
      <c r="X3" s="73"/>
      <c r="Y3" s="2"/>
      <c r="Z3" s="3"/>
      <c r="AA3" s="2"/>
      <c r="AB3" s="3"/>
      <c r="AC3" s="2"/>
      <c r="AD3" s="3"/>
      <c r="AE3" s="2"/>
      <c r="AF3" s="8"/>
      <c r="AG3" s="8"/>
      <c r="AH3" s="8"/>
      <c r="AI3" s="14"/>
      <c r="AK3" s="73"/>
      <c r="AL3" s="2"/>
      <c r="AM3" s="3"/>
      <c r="AN3" s="2"/>
      <c r="AO3" s="3"/>
      <c r="AP3" s="2"/>
      <c r="AQ3" s="3"/>
      <c r="AS3" s="73"/>
      <c r="AT3" s="2"/>
      <c r="AU3" s="3"/>
      <c r="AV3" s="2"/>
      <c r="AW3" s="3"/>
      <c r="AX3" s="2"/>
      <c r="AY3" s="3"/>
      <c r="AZ3" s="3"/>
      <c r="BB3" s="15"/>
      <c r="BC3" s="134" t="s">
        <v>47</v>
      </c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O3" s="73"/>
      <c r="BP3" s="2"/>
      <c r="BQ3" s="3"/>
      <c r="BR3" s="2"/>
      <c r="BS3" s="3"/>
      <c r="BT3" s="3"/>
      <c r="BV3" s="73"/>
      <c r="BW3" s="2"/>
      <c r="BX3" s="3"/>
      <c r="BY3" s="2"/>
      <c r="BZ3" s="3"/>
      <c r="CA3" s="2"/>
      <c r="CB3" s="8"/>
      <c r="CC3" s="14"/>
      <c r="CE3" s="73"/>
      <c r="CF3" s="2"/>
      <c r="CG3" s="3"/>
      <c r="CH3" s="2"/>
      <c r="CI3" s="3"/>
      <c r="CJ3" s="2"/>
      <c r="CK3" s="8"/>
      <c r="CL3" s="8"/>
      <c r="CM3" s="8"/>
      <c r="CN3" s="14"/>
      <c r="CO3" s="14"/>
      <c r="CP3" s="15"/>
      <c r="CQ3" s="134" t="s">
        <v>47</v>
      </c>
      <c r="CR3" s="134"/>
      <c r="CS3" s="134"/>
      <c r="CT3" s="134"/>
      <c r="CU3" s="134"/>
      <c r="CV3" s="16"/>
      <c r="CW3" s="16"/>
      <c r="CX3" s="17"/>
      <c r="CZ3" s="15"/>
      <c r="DA3" s="134" t="s">
        <v>48</v>
      </c>
      <c r="DB3" s="134"/>
      <c r="DC3" s="134"/>
      <c r="DD3" s="134"/>
      <c r="DE3" s="134"/>
      <c r="DF3" s="16"/>
      <c r="DG3" s="16"/>
      <c r="DH3" s="16"/>
      <c r="DI3" s="16"/>
      <c r="DJ3" s="16"/>
      <c r="DK3" s="16"/>
      <c r="DL3" s="17"/>
      <c r="DN3" s="15"/>
      <c r="DO3" s="134" t="s">
        <v>48</v>
      </c>
      <c r="DP3" s="134"/>
      <c r="DQ3" s="134"/>
      <c r="DR3" s="134"/>
      <c r="DS3" s="134"/>
      <c r="DT3" s="16"/>
      <c r="DU3" s="16"/>
      <c r="DV3" s="16"/>
      <c r="DW3" s="17"/>
      <c r="DY3" s="145" t="s">
        <v>48</v>
      </c>
      <c r="DZ3" s="134"/>
      <c r="EA3" s="134"/>
      <c r="EB3" s="134"/>
      <c r="EC3" s="134"/>
      <c r="ED3" s="134"/>
      <c r="EE3" s="146"/>
      <c r="EG3" s="15"/>
      <c r="EH3" s="134" t="s">
        <v>47</v>
      </c>
      <c r="EI3" s="134"/>
      <c r="EJ3" s="134"/>
      <c r="EK3" s="134"/>
      <c r="EL3" s="134"/>
      <c r="EM3" s="16"/>
      <c r="EN3" s="16"/>
      <c r="EO3" s="17"/>
      <c r="EQ3" s="15"/>
      <c r="ER3" s="134" t="s">
        <v>48</v>
      </c>
      <c r="ES3" s="134"/>
      <c r="ET3" s="134"/>
      <c r="EU3" s="134"/>
      <c r="EV3" s="134"/>
      <c r="EW3" s="16"/>
      <c r="EX3" s="18"/>
      <c r="EZ3" s="127" t="s">
        <v>48</v>
      </c>
      <c r="FA3" s="128"/>
      <c r="FB3" s="128"/>
      <c r="FC3" s="128"/>
      <c r="FD3" s="128"/>
      <c r="FE3" s="128"/>
      <c r="FF3" s="128"/>
      <c r="FH3" s="15"/>
      <c r="FI3" s="134" t="s">
        <v>48</v>
      </c>
      <c r="FJ3" s="134"/>
      <c r="FK3" s="134"/>
      <c r="FL3" s="134"/>
      <c r="FM3" s="92"/>
      <c r="FN3" s="18"/>
      <c r="FP3" s="15"/>
      <c r="FQ3" s="134" t="s">
        <v>48</v>
      </c>
      <c r="FR3" s="134"/>
      <c r="FS3" s="134"/>
      <c r="FT3" s="134"/>
      <c r="FU3" s="134"/>
      <c r="FV3" s="16"/>
      <c r="FW3" s="18"/>
      <c r="FY3" s="15"/>
      <c r="FZ3" s="134" t="s">
        <v>48</v>
      </c>
      <c r="GA3" s="134"/>
      <c r="GB3" s="134"/>
      <c r="GC3" s="134"/>
      <c r="GD3" s="134"/>
      <c r="GE3" s="16"/>
      <c r="GF3" s="19"/>
      <c r="GG3" s="19"/>
      <c r="GH3" s="18"/>
    </row>
    <row r="4" spans="2:190" x14ac:dyDescent="0.15">
      <c r="B4" s="15"/>
      <c r="C4" s="134" t="s">
        <v>47</v>
      </c>
      <c r="D4" s="134"/>
      <c r="E4" s="134"/>
      <c r="F4" s="134"/>
      <c r="G4" s="134"/>
      <c r="H4" s="134"/>
      <c r="I4" s="134"/>
      <c r="J4" s="17"/>
      <c r="L4" s="20"/>
      <c r="M4" s="134" t="s">
        <v>48</v>
      </c>
      <c r="N4" s="134"/>
      <c r="O4" s="134"/>
      <c r="P4" s="134"/>
      <c r="Q4" s="134"/>
      <c r="R4" s="16"/>
      <c r="S4" s="16"/>
      <c r="T4" s="16"/>
      <c r="U4" s="94"/>
      <c r="V4" s="21"/>
      <c r="X4" s="15"/>
      <c r="Y4" s="134" t="s">
        <v>48</v>
      </c>
      <c r="Z4" s="134"/>
      <c r="AA4" s="134"/>
      <c r="AB4" s="134"/>
      <c r="AC4" s="134"/>
      <c r="AD4" s="134"/>
      <c r="AE4" s="134"/>
      <c r="AF4" s="16"/>
      <c r="AG4" s="94"/>
      <c r="AH4" s="94"/>
      <c r="AI4" s="17"/>
      <c r="AK4" s="15"/>
      <c r="AL4" s="134" t="s">
        <v>48</v>
      </c>
      <c r="AM4" s="134"/>
      <c r="AN4" s="134"/>
      <c r="AO4" s="134"/>
      <c r="AP4" s="134"/>
      <c r="AQ4" s="134"/>
      <c r="AS4" s="15"/>
      <c r="AT4" s="134" t="s">
        <v>47</v>
      </c>
      <c r="AU4" s="134"/>
      <c r="AV4" s="134"/>
      <c r="AW4" s="134"/>
      <c r="AX4" s="134"/>
      <c r="AY4" s="134"/>
      <c r="AZ4" s="134"/>
      <c r="BB4" s="22">
        <v>22</v>
      </c>
      <c r="BC4" s="171" t="s">
        <v>49</v>
      </c>
      <c r="BD4" s="171"/>
      <c r="BE4" s="171"/>
      <c r="BF4" s="171"/>
      <c r="BG4" s="171"/>
      <c r="BH4" s="171"/>
      <c r="BI4" s="171"/>
      <c r="BJ4" s="171"/>
      <c r="BK4" s="171"/>
      <c r="BL4" s="23"/>
      <c r="BM4" s="24">
        <v>0</v>
      </c>
      <c r="BO4" s="15"/>
      <c r="BP4" s="134" t="s">
        <v>48</v>
      </c>
      <c r="BQ4" s="134"/>
      <c r="BR4" s="134"/>
      <c r="BS4" s="134"/>
      <c r="BT4" s="134"/>
      <c r="BV4" s="15"/>
      <c r="BW4" s="134" t="s">
        <v>48</v>
      </c>
      <c r="BX4" s="134"/>
      <c r="BY4" s="134"/>
      <c r="BZ4" s="134"/>
      <c r="CA4" s="134"/>
      <c r="CB4" s="16"/>
      <c r="CC4" s="17"/>
      <c r="CE4" s="15"/>
      <c r="CF4" s="134" t="s">
        <v>48</v>
      </c>
      <c r="CG4" s="134"/>
      <c r="CH4" s="134"/>
      <c r="CI4" s="134"/>
      <c r="CJ4" s="134"/>
      <c r="CK4" s="16"/>
      <c r="CL4" s="16"/>
      <c r="CM4" s="16"/>
      <c r="CN4" s="17"/>
      <c r="CO4" s="25"/>
      <c r="CP4" s="22">
        <v>20</v>
      </c>
      <c r="CQ4" s="26">
        <v>0</v>
      </c>
      <c r="CR4" s="27">
        <v>1</v>
      </c>
      <c r="CS4" s="26">
        <v>0</v>
      </c>
      <c r="CT4" s="26">
        <v>1</v>
      </c>
      <c r="CU4" s="26">
        <v>1</v>
      </c>
      <c r="CV4" s="26">
        <v>0</v>
      </c>
      <c r="CW4" s="28">
        <v>0</v>
      </c>
      <c r="CX4" s="24">
        <v>3</v>
      </c>
      <c r="CZ4" s="22"/>
      <c r="DA4" s="143" t="s">
        <v>50</v>
      </c>
      <c r="DB4" s="143"/>
      <c r="DC4" s="143"/>
      <c r="DD4" s="143"/>
      <c r="DE4" s="143"/>
      <c r="DF4" s="143"/>
      <c r="DG4" s="23"/>
      <c r="DH4" s="23"/>
      <c r="DI4" s="23"/>
      <c r="DJ4" s="23"/>
      <c r="DK4" s="23"/>
      <c r="DL4" s="24"/>
      <c r="DN4" s="22">
        <v>3</v>
      </c>
      <c r="DO4" s="29">
        <v>0</v>
      </c>
      <c r="DP4" s="30">
        <v>0</v>
      </c>
      <c r="DQ4" s="29">
        <v>0</v>
      </c>
      <c r="DR4" s="30">
        <v>0</v>
      </c>
      <c r="DS4" s="29">
        <v>0</v>
      </c>
      <c r="DT4" s="30">
        <v>0</v>
      </c>
      <c r="DU4" s="29">
        <v>0</v>
      </c>
      <c r="DV4" s="29">
        <v>1</v>
      </c>
      <c r="DW4" s="24"/>
      <c r="DY4" s="143" t="s">
        <v>50</v>
      </c>
      <c r="DZ4" s="143"/>
      <c r="EA4" s="143"/>
      <c r="EB4" s="143"/>
      <c r="EC4" s="143"/>
      <c r="ED4" s="143"/>
      <c r="EE4" s="143"/>
      <c r="EG4" s="22">
        <v>21</v>
      </c>
      <c r="EH4" s="164" t="s">
        <v>49</v>
      </c>
      <c r="EI4" s="164"/>
      <c r="EJ4" s="164"/>
      <c r="EK4" s="164"/>
      <c r="EL4" s="164"/>
      <c r="EM4" s="164"/>
      <c r="EN4" s="28"/>
      <c r="EO4" s="24"/>
      <c r="EQ4" s="22"/>
      <c r="ER4" s="164" t="s">
        <v>50</v>
      </c>
      <c r="ES4" s="164"/>
      <c r="ET4" s="164"/>
      <c r="EU4" s="164"/>
      <c r="EV4" s="164"/>
      <c r="EW4" s="164"/>
      <c r="EX4" s="31"/>
      <c r="EZ4" s="164" t="s">
        <v>50</v>
      </c>
      <c r="FA4" s="164"/>
      <c r="FB4" s="164"/>
      <c r="FC4" s="164"/>
      <c r="FD4" s="164"/>
      <c r="FE4" s="164"/>
      <c r="FF4" s="31"/>
      <c r="FH4" s="164" t="s">
        <v>50</v>
      </c>
      <c r="FI4" s="164"/>
      <c r="FJ4" s="164"/>
      <c r="FK4" s="164"/>
      <c r="FL4" s="164"/>
      <c r="FM4" s="100"/>
      <c r="FN4" s="31"/>
      <c r="FP4" s="22"/>
      <c r="FQ4" s="164" t="s">
        <v>50</v>
      </c>
      <c r="FR4" s="164"/>
      <c r="FS4" s="164"/>
      <c r="FT4" s="164"/>
      <c r="FU4" s="164"/>
      <c r="FV4" s="164"/>
      <c r="FW4" s="31"/>
      <c r="FY4" s="22">
        <v>27</v>
      </c>
      <c r="FZ4" s="164" t="s">
        <v>49</v>
      </c>
      <c r="GA4" s="164"/>
      <c r="GB4" s="164"/>
      <c r="GC4" s="164"/>
      <c r="GD4" s="164"/>
      <c r="GE4" s="164"/>
      <c r="GF4" s="28"/>
      <c r="GG4" s="28"/>
      <c r="GH4" s="31"/>
    </row>
    <row r="5" spans="2:190" x14ac:dyDescent="0.15">
      <c r="B5" s="22">
        <v>31</v>
      </c>
      <c r="C5" s="23">
        <v>0</v>
      </c>
      <c r="D5" s="25">
        <v>0</v>
      </c>
      <c r="E5" s="23">
        <v>0</v>
      </c>
      <c r="F5" s="25">
        <v>0</v>
      </c>
      <c r="G5" s="23">
        <v>1</v>
      </c>
      <c r="H5" s="25">
        <v>1</v>
      </c>
      <c r="I5" s="23">
        <v>0</v>
      </c>
      <c r="J5" s="24">
        <v>2</v>
      </c>
      <c r="L5" s="135" t="s">
        <v>50</v>
      </c>
      <c r="M5" s="135"/>
      <c r="N5" s="135"/>
      <c r="O5" s="135"/>
      <c r="P5" s="135"/>
      <c r="Q5" s="135"/>
      <c r="R5" s="135"/>
      <c r="S5" s="135"/>
      <c r="T5" s="135"/>
      <c r="U5" s="135"/>
      <c r="V5" s="135"/>
      <c r="X5" s="22">
        <v>12</v>
      </c>
      <c r="Y5" s="23">
        <v>0</v>
      </c>
      <c r="Z5" s="25">
        <v>0</v>
      </c>
      <c r="AA5" s="23">
        <v>1</v>
      </c>
      <c r="AB5" s="25">
        <v>0</v>
      </c>
      <c r="AC5" s="23">
        <v>0</v>
      </c>
      <c r="AD5" s="25">
        <v>0</v>
      </c>
      <c r="AE5" s="23">
        <v>0</v>
      </c>
      <c r="AF5" s="28">
        <v>0</v>
      </c>
      <c r="AG5" s="100" t="s">
        <v>97</v>
      </c>
      <c r="AH5" s="100" t="s">
        <v>97</v>
      </c>
      <c r="AI5" s="24">
        <v>1</v>
      </c>
      <c r="AK5" s="22">
        <v>30</v>
      </c>
      <c r="AL5" s="23">
        <v>0</v>
      </c>
      <c r="AM5" s="25">
        <v>0</v>
      </c>
      <c r="AN5" s="23">
        <v>0</v>
      </c>
      <c r="AO5" s="25">
        <v>0</v>
      </c>
      <c r="AP5" s="23">
        <v>0</v>
      </c>
      <c r="AQ5" s="25">
        <v>0</v>
      </c>
      <c r="AS5" s="22">
        <v>16</v>
      </c>
      <c r="AT5" s="143" t="s">
        <v>49</v>
      </c>
      <c r="AU5" s="143"/>
      <c r="AV5" s="143"/>
      <c r="AW5" s="143"/>
      <c r="AX5" s="143"/>
      <c r="AY5" s="143"/>
      <c r="AZ5" s="24">
        <v>0</v>
      </c>
      <c r="BB5" s="15"/>
      <c r="BC5" s="134" t="s">
        <v>48</v>
      </c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O5" s="22">
        <v>12</v>
      </c>
      <c r="BP5" s="29">
        <v>0</v>
      </c>
      <c r="BQ5" s="29">
        <v>0</v>
      </c>
      <c r="BR5" s="29">
        <v>1</v>
      </c>
      <c r="BS5" s="32" t="s">
        <v>51</v>
      </c>
      <c r="BT5" s="24">
        <v>1</v>
      </c>
      <c r="BV5" s="22">
        <v>12</v>
      </c>
      <c r="BW5" s="23">
        <v>0</v>
      </c>
      <c r="BX5" s="25">
        <v>0</v>
      </c>
      <c r="BY5" s="23">
        <v>0</v>
      </c>
      <c r="BZ5" s="25">
        <v>0</v>
      </c>
      <c r="CA5" s="23">
        <v>0</v>
      </c>
      <c r="CB5" s="28">
        <v>0</v>
      </c>
      <c r="CC5" s="24">
        <v>0</v>
      </c>
      <c r="CE5" s="22"/>
      <c r="CF5" s="143" t="s">
        <v>50</v>
      </c>
      <c r="CG5" s="143"/>
      <c r="CH5" s="143"/>
      <c r="CI5" s="143"/>
      <c r="CJ5" s="143"/>
      <c r="CK5" s="143"/>
      <c r="CL5" s="28"/>
      <c r="CM5" s="28"/>
      <c r="CN5" s="24">
        <v>0</v>
      </c>
      <c r="CO5" s="25"/>
      <c r="CP5" s="15"/>
      <c r="CQ5" s="134" t="s">
        <v>48</v>
      </c>
      <c r="CR5" s="134"/>
      <c r="CS5" s="134"/>
      <c r="CT5" s="134"/>
      <c r="CU5" s="134"/>
      <c r="CV5" s="16"/>
      <c r="CW5" s="16"/>
      <c r="CX5" s="17"/>
      <c r="CZ5" s="15"/>
      <c r="DA5" s="134" t="s">
        <v>52</v>
      </c>
      <c r="DB5" s="134"/>
      <c r="DC5" s="134"/>
      <c r="DD5" s="134"/>
      <c r="DE5" s="134"/>
      <c r="DF5" s="16"/>
      <c r="DG5" s="16"/>
      <c r="DH5" s="16"/>
      <c r="DI5" s="16"/>
      <c r="DJ5" s="16"/>
      <c r="DK5" s="16"/>
      <c r="DL5" s="17"/>
      <c r="DN5" s="127" t="s">
        <v>53</v>
      </c>
      <c r="DO5" s="128"/>
      <c r="DP5" s="128"/>
      <c r="DQ5" s="128"/>
      <c r="DR5" s="128"/>
      <c r="DS5" s="128"/>
      <c r="DT5" s="128"/>
      <c r="DU5" s="128"/>
      <c r="DV5" s="128"/>
      <c r="DW5" s="128"/>
      <c r="DY5" s="145" t="s">
        <v>53</v>
      </c>
      <c r="DZ5" s="134"/>
      <c r="EA5" s="134"/>
      <c r="EB5" s="134"/>
      <c r="EC5" s="134"/>
      <c r="ED5" s="134"/>
      <c r="EE5" s="146"/>
      <c r="EG5" s="15"/>
      <c r="EH5" s="134" t="s">
        <v>48</v>
      </c>
      <c r="EI5" s="134"/>
      <c r="EJ5" s="134"/>
      <c r="EK5" s="134"/>
      <c r="EL5" s="134"/>
      <c r="EM5" s="16"/>
      <c r="EN5" s="19"/>
      <c r="EO5" s="18"/>
      <c r="EQ5" s="15"/>
      <c r="ER5" s="134" t="s">
        <v>53</v>
      </c>
      <c r="ES5" s="134"/>
      <c r="ET5" s="134"/>
      <c r="EU5" s="134"/>
      <c r="EV5" s="134"/>
      <c r="EW5" s="16"/>
      <c r="EX5" s="18"/>
      <c r="EZ5" s="127" t="s">
        <v>53</v>
      </c>
      <c r="FA5" s="128"/>
      <c r="FB5" s="128"/>
      <c r="FC5" s="128"/>
      <c r="FD5" s="128"/>
      <c r="FE5" s="128"/>
      <c r="FF5" s="128"/>
      <c r="FH5" s="15"/>
      <c r="FI5" s="134" t="s">
        <v>53</v>
      </c>
      <c r="FJ5" s="134"/>
      <c r="FK5" s="134"/>
      <c r="FL5" s="134"/>
      <c r="FM5" s="92"/>
      <c r="FN5" s="18"/>
      <c r="FP5" s="15"/>
      <c r="FQ5" s="134" t="s">
        <v>53</v>
      </c>
      <c r="FR5" s="134"/>
      <c r="FS5" s="134"/>
      <c r="FT5" s="134"/>
      <c r="FU5" s="134"/>
      <c r="FV5" s="16"/>
      <c r="FW5" s="18"/>
      <c r="FY5" s="15"/>
      <c r="FZ5" s="134" t="s">
        <v>53</v>
      </c>
      <c r="GA5" s="134"/>
      <c r="GB5" s="134"/>
      <c r="GC5" s="134"/>
      <c r="GD5" s="134"/>
      <c r="GE5" s="16"/>
      <c r="GF5" s="19"/>
      <c r="GG5" s="19"/>
      <c r="GH5" s="18"/>
    </row>
    <row r="6" spans="2:190" x14ac:dyDescent="0.15">
      <c r="B6" s="145" t="s">
        <v>48</v>
      </c>
      <c r="C6" s="134"/>
      <c r="D6" s="134"/>
      <c r="E6" s="134"/>
      <c r="F6" s="134"/>
      <c r="G6" s="134"/>
      <c r="H6" s="134"/>
      <c r="I6" s="134"/>
      <c r="J6" s="146"/>
      <c r="L6" s="20"/>
      <c r="M6" s="134" t="s">
        <v>53</v>
      </c>
      <c r="N6" s="134"/>
      <c r="O6" s="134"/>
      <c r="P6" s="134"/>
      <c r="Q6" s="134"/>
      <c r="R6" s="16"/>
      <c r="S6" s="16"/>
      <c r="T6" s="16"/>
      <c r="U6" s="94"/>
      <c r="V6" s="21"/>
      <c r="X6" s="15"/>
      <c r="Y6" s="134" t="s">
        <v>53</v>
      </c>
      <c r="Z6" s="134"/>
      <c r="AA6" s="134"/>
      <c r="AB6" s="134"/>
      <c r="AC6" s="134"/>
      <c r="AD6" s="134"/>
      <c r="AE6" s="134"/>
      <c r="AF6" s="16"/>
      <c r="AG6" s="94"/>
      <c r="AH6" s="94"/>
      <c r="AI6" s="17"/>
      <c r="AK6" s="15"/>
      <c r="AL6" s="134" t="s">
        <v>53</v>
      </c>
      <c r="AM6" s="134"/>
      <c r="AN6" s="134"/>
      <c r="AO6" s="134"/>
      <c r="AP6" s="134"/>
      <c r="AQ6" s="134"/>
      <c r="AS6" s="15"/>
      <c r="AT6" s="134" t="s">
        <v>48</v>
      </c>
      <c r="AU6" s="134"/>
      <c r="AV6" s="134"/>
      <c r="AW6" s="134"/>
      <c r="AX6" s="134"/>
      <c r="AY6" s="134"/>
      <c r="AZ6" s="134"/>
      <c r="BB6" s="22"/>
      <c r="BC6" s="171" t="s">
        <v>50</v>
      </c>
      <c r="BD6" s="171"/>
      <c r="BE6" s="171"/>
      <c r="BF6" s="171"/>
      <c r="BG6" s="171"/>
      <c r="BH6" s="171"/>
      <c r="BI6" s="171"/>
      <c r="BJ6" s="171"/>
      <c r="BK6" s="171"/>
      <c r="BL6" s="171"/>
      <c r="BM6" s="24">
        <v>0</v>
      </c>
      <c r="BO6" s="15"/>
      <c r="BP6" s="134" t="s">
        <v>53</v>
      </c>
      <c r="BQ6" s="134"/>
      <c r="BR6" s="134"/>
      <c r="BS6" s="134"/>
      <c r="BT6" s="134"/>
      <c r="BV6" s="15"/>
      <c r="BW6" s="134" t="s">
        <v>53</v>
      </c>
      <c r="BX6" s="134"/>
      <c r="BY6" s="134"/>
      <c r="BZ6" s="134"/>
      <c r="CA6" s="134"/>
      <c r="CB6" s="16"/>
      <c r="CC6" s="17"/>
      <c r="CE6" s="15"/>
      <c r="CF6" s="134" t="s">
        <v>53</v>
      </c>
      <c r="CG6" s="134"/>
      <c r="CH6" s="134"/>
      <c r="CI6" s="134"/>
      <c r="CJ6" s="134"/>
      <c r="CK6" s="16"/>
      <c r="CL6" s="16"/>
      <c r="CM6" s="16"/>
      <c r="CN6" s="17"/>
      <c r="CO6" s="25"/>
      <c r="CP6" s="22">
        <v>23</v>
      </c>
      <c r="CQ6" s="164" t="s">
        <v>49</v>
      </c>
      <c r="CR6" s="164"/>
      <c r="CS6" s="164"/>
      <c r="CT6" s="164"/>
      <c r="CU6" s="164"/>
      <c r="CV6" s="164"/>
      <c r="CW6" s="28"/>
      <c r="CX6" s="24">
        <v>0</v>
      </c>
      <c r="CZ6" s="22">
        <v>9</v>
      </c>
      <c r="DA6" s="33">
        <v>0</v>
      </c>
      <c r="DB6" s="36">
        <v>0</v>
      </c>
      <c r="DC6" s="33">
        <v>0</v>
      </c>
      <c r="DD6" s="36">
        <v>1</v>
      </c>
      <c r="DE6" s="33">
        <v>0</v>
      </c>
      <c r="DF6" s="36">
        <v>0</v>
      </c>
      <c r="DG6" s="34" t="s">
        <v>51</v>
      </c>
      <c r="DH6" s="60" t="s">
        <v>51</v>
      </c>
      <c r="DI6" s="34" t="s">
        <v>51</v>
      </c>
      <c r="DJ6" s="60" t="s">
        <v>51</v>
      </c>
      <c r="DK6" s="34" t="s">
        <v>51</v>
      </c>
      <c r="DL6" s="24">
        <f>SUM(DA6:DF6)</f>
        <v>1</v>
      </c>
      <c r="DN6" s="165" t="s">
        <v>54</v>
      </c>
      <c r="DO6" s="165"/>
      <c r="DP6" s="165"/>
      <c r="DQ6" s="165"/>
      <c r="DR6" s="165"/>
      <c r="DS6" s="165"/>
      <c r="DT6" s="165"/>
      <c r="DU6" s="165"/>
      <c r="DV6" s="165"/>
      <c r="DW6" s="165"/>
      <c r="DY6" s="29">
        <v>16</v>
      </c>
      <c r="DZ6" s="29">
        <v>0</v>
      </c>
      <c r="EA6" s="29">
        <v>0</v>
      </c>
      <c r="EB6" s="29">
        <v>0</v>
      </c>
      <c r="EC6" s="29">
        <v>0</v>
      </c>
      <c r="ED6" s="29">
        <v>0</v>
      </c>
      <c r="EE6" s="35">
        <v>0</v>
      </c>
      <c r="EG6" s="22">
        <v>17</v>
      </c>
      <c r="EH6" s="30">
        <v>0</v>
      </c>
      <c r="EI6" s="36">
        <v>1</v>
      </c>
      <c r="EJ6" s="30">
        <v>0</v>
      </c>
      <c r="EK6" s="36">
        <v>1</v>
      </c>
      <c r="EL6" s="33">
        <v>0</v>
      </c>
      <c r="EM6" s="36">
        <v>0</v>
      </c>
      <c r="EN6" s="32">
        <v>0</v>
      </c>
      <c r="EO6" s="37">
        <f>SUM(EH6:EN6)</f>
        <v>2</v>
      </c>
      <c r="EQ6" s="22">
        <v>15</v>
      </c>
      <c r="ER6" s="29">
        <v>0</v>
      </c>
      <c r="ES6" s="33">
        <v>1</v>
      </c>
      <c r="ET6" s="29">
        <v>0</v>
      </c>
      <c r="EU6" s="33">
        <v>0</v>
      </c>
      <c r="EV6" s="29">
        <v>1</v>
      </c>
      <c r="EW6" s="33">
        <v>0</v>
      </c>
      <c r="EX6" s="31">
        <f>SUM(ER6:EW6)</f>
        <v>2</v>
      </c>
      <c r="EZ6" s="164" t="s">
        <v>54</v>
      </c>
      <c r="FA6" s="164"/>
      <c r="FB6" s="164"/>
      <c r="FC6" s="164"/>
      <c r="FD6" s="164"/>
      <c r="FE6" s="164"/>
      <c r="FF6" s="37">
        <v>0</v>
      </c>
      <c r="FG6" s="38"/>
      <c r="FH6" s="164" t="s">
        <v>50</v>
      </c>
      <c r="FI6" s="164"/>
      <c r="FJ6" s="164"/>
      <c r="FK6" s="164"/>
      <c r="FL6" s="164"/>
      <c r="FM6" s="100"/>
      <c r="FN6" s="31"/>
      <c r="FP6" s="22"/>
      <c r="FQ6" s="164" t="s">
        <v>50</v>
      </c>
      <c r="FR6" s="164"/>
      <c r="FS6" s="164"/>
      <c r="FT6" s="164"/>
      <c r="FU6" s="164"/>
      <c r="FV6" s="164"/>
      <c r="FW6" s="31"/>
      <c r="FY6" s="22">
        <v>21</v>
      </c>
      <c r="FZ6" s="33">
        <v>0</v>
      </c>
      <c r="GA6" s="33">
        <v>0</v>
      </c>
      <c r="GB6" s="33">
        <v>1</v>
      </c>
      <c r="GC6" s="33">
        <v>1</v>
      </c>
      <c r="GD6" s="33">
        <v>0</v>
      </c>
      <c r="GE6" s="33">
        <v>0</v>
      </c>
      <c r="GF6" s="28">
        <v>0</v>
      </c>
      <c r="GG6" s="28">
        <v>0</v>
      </c>
      <c r="GH6" s="31">
        <f>SUM(FZ6:GG6)</f>
        <v>2</v>
      </c>
    </row>
    <row r="7" spans="2:190" x14ac:dyDescent="0.15">
      <c r="B7" s="166" t="s">
        <v>54</v>
      </c>
      <c r="C7" s="166"/>
      <c r="D7" s="166"/>
      <c r="E7" s="166"/>
      <c r="F7" s="166"/>
      <c r="G7" s="166"/>
      <c r="H7" s="166"/>
      <c r="I7" s="166"/>
      <c r="J7" s="166"/>
      <c r="L7" s="130" t="s">
        <v>50</v>
      </c>
      <c r="M7" s="130"/>
      <c r="N7" s="130"/>
      <c r="O7" s="130"/>
      <c r="P7" s="130"/>
      <c r="Q7" s="130"/>
      <c r="R7" s="130"/>
      <c r="S7" s="130"/>
      <c r="T7" s="130"/>
      <c r="U7" s="130"/>
      <c r="V7" s="130"/>
      <c r="X7" s="22"/>
      <c r="Y7" s="143" t="s">
        <v>50</v>
      </c>
      <c r="Z7" s="143"/>
      <c r="AA7" s="143"/>
      <c r="AB7" s="143"/>
      <c r="AC7" s="143"/>
      <c r="AD7" s="143"/>
      <c r="AE7" s="143"/>
      <c r="AF7" s="143"/>
      <c r="AG7" s="23"/>
      <c r="AH7" s="23"/>
      <c r="AI7" s="24"/>
      <c r="AK7" s="143" t="s">
        <v>50</v>
      </c>
      <c r="AL7" s="143"/>
      <c r="AM7" s="143"/>
      <c r="AN7" s="143"/>
      <c r="AO7" s="143"/>
      <c r="AP7" s="143"/>
      <c r="AQ7" s="143"/>
      <c r="AS7" s="22">
        <v>26</v>
      </c>
      <c r="AT7" s="26">
        <v>0</v>
      </c>
      <c r="AU7" s="26">
        <v>0</v>
      </c>
      <c r="AV7" s="26">
        <v>0</v>
      </c>
      <c r="AW7" s="26">
        <v>1</v>
      </c>
      <c r="AX7" s="26">
        <v>0</v>
      </c>
      <c r="AY7" s="26">
        <v>0</v>
      </c>
      <c r="AZ7" s="24">
        <v>1</v>
      </c>
      <c r="BB7" s="15"/>
      <c r="BC7" s="134" t="s">
        <v>53</v>
      </c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O7" s="130" t="s">
        <v>50</v>
      </c>
      <c r="BP7" s="130"/>
      <c r="BQ7" s="130"/>
      <c r="BR7" s="130"/>
      <c r="BS7" s="130"/>
      <c r="BT7" s="130"/>
      <c r="BV7" s="22"/>
      <c r="BW7" s="143" t="s">
        <v>50</v>
      </c>
      <c r="BX7" s="143"/>
      <c r="BY7" s="143"/>
      <c r="BZ7" s="143"/>
      <c r="CA7" s="143"/>
      <c r="CB7" s="143"/>
      <c r="CC7" s="24"/>
      <c r="CE7" s="22">
        <v>11</v>
      </c>
      <c r="CF7" s="29">
        <v>0</v>
      </c>
      <c r="CG7" s="33">
        <v>1</v>
      </c>
      <c r="CH7" s="29">
        <v>1</v>
      </c>
      <c r="CI7" s="33">
        <v>0</v>
      </c>
      <c r="CJ7" s="29">
        <v>1</v>
      </c>
      <c r="CK7" s="29">
        <v>0</v>
      </c>
      <c r="CL7" s="23">
        <v>0</v>
      </c>
      <c r="CM7" s="23">
        <v>0</v>
      </c>
      <c r="CN7" s="24">
        <f>SUM(CF7:CL7)</f>
        <v>3</v>
      </c>
      <c r="CO7" s="25"/>
      <c r="CP7" s="15"/>
      <c r="CQ7" s="134" t="s">
        <v>53</v>
      </c>
      <c r="CR7" s="134"/>
      <c r="CS7" s="134"/>
      <c r="CT7" s="134"/>
      <c r="CU7" s="134"/>
      <c r="CV7" s="16"/>
      <c r="CW7" s="16"/>
      <c r="CX7" s="17"/>
      <c r="CZ7" s="15"/>
      <c r="DA7" s="134" t="s">
        <v>55</v>
      </c>
      <c r="DB7" s="134"/>
      <c r="DC7" s="134"/>
      <c r="DD7" s="134"/>
      <c r="DE7" s="134"/>
      <c r="DF7" s="16"/>
      <c r="DG7" s="16"/>
      <c r="DH7" s="16"/>
      <c r="DI7" s="16"/>
      <c r="DJ7" s="16"/>
      <c r="DK7" s="16"/>
      <c r="DL7" s="17"/>
      <c r="DN7" s="15"/>
      <c r="DO7" s="134" t="s">
        <v>55</v>
      </c>
      <c r="DP7" s="134"/>
      <c r="DQ7" s="134"/>
      <c r="DR7" s="134"/>
      <c r="DS7" s="134"/>
      <c r="DT7" s="16"/>
      <c r="DU7" s="16"/>
      <c r="DV7" s="16"/>
      <c r="DW7" s="17"/>
      <c r="DY7" s="145" t="s">
        <v>55</v>
      </c>
      <c r="DZ7" s="134"/>
      <c r="EA7" s="134"/>
      <c r="EB7" s="134"/>
      <c r="EC7" s="134"/>
      <c r="ED7" s="134"/>
      <c r="EE7" s="146"/>
      <c r="EG7" s="15"/>
      <c r="EH7" s="134" t="s">
        <v>53</v>
      </c>
      <c r="EI7" s="134"/>
      <c r="EJ7" s="134"/>
      <c r="EK7" s="134"/>
      <c r="EL7" s="134"/>
      <c r="EM7" s="16"/>
      <c r="EN7" s="19"/>
      <c r="EO7" s="18"/>
      <c r="EQ7" s="22">
        <v>22</v>
      </c>
      <c r="ER7" s="32">
        <v>0</v>
      </c>
      <c r="ES7" s="34">
        <v>0</v>
      </c>
      <c r="ET7" s="32">
        <v>0</v>
      </c>
      <c r="EU7" s="34">
        <v>0</v>
      </c>
      <c r="EV7" s="32">
        <v>0</v>
      </c>
      <c r="EW7" s="34">
        <v>1</v>
      </c>
      <c r="EX7" s="31">
        <f>SUM(ER7:EW7)</f>
        <v>1</v>
      </c>
      <c r="EZ7" s="127" t="s">
        <v>55</v>
      </c>
      <c r="FA7" s="128"/>
      <c r="FB7" s="128"/>
      <c r="FC7" s="128"/>
      <c r="FD7" s="128"/>
      <c r="FE7" s="128"/>
      <c r="FF7" s="128"/>
      <c r="FH7" s="15"/>
      <c r="FI7" s="134" t="s">
        <v>55</v>
      </c>
      <c r="FJ7" s="134"/>
      <c r="FK7" s="134"/>
      <c r="FL7" s="134"/>
      <c r="FM7" s="92"/>
      <c r="FN7" s="18"/>
      <c r="FP7" s="15"/>
      <c r="FQ7" s="134" t="s">
        <v>55</v>
      </c>
      <c r="FR7" s="134"/>
      <c r="FS7" s="134"/>
      <c r="FT7" s="134"/>
      <c r="FU7" s="134"/>
      <c r="FV7" s="16"/>
      <c r="FW7" s="18"/>
      <c r="FY7" s="15"/>
      <c r="FZ7" s="134" t="s">
        <v>55</v>
      </c>
      <c r="GA7" s="134"/>
      <c r="GB7" s="134"/>
      <c r="GC7" s="134"/>
      <c r="GD7" s="134"/>
      <c r="GE7" s="16"/>
      <c r="GF7" s="19"/>
      <c r="GG7" s="19"/>
      <c r="GH7" s="18"/>
    </row>
    <row r="8" spans="2:190" x14ac:dyDescent="0.15">
      <c r="B8" s="145" t="s">
        <v>53</v>
      </c>
      <c r="C8" s="134"/>
      <c r="D8" s="134"/>
      <c r="E8" s="134"/>
      <c r="F8" s="134"/>
      <c r="G8" s="134"/>
      <c r="H8" s="134"/>
      <c r="I8" s="134"/>
      <c r="J8" s="146"/>
      <c r="L8" s="20"/>
      <c r="M8" s="134" t="s">
        <v>55</v>
      </c>
      <c r="N8" s="134"/>
      <c r="O8" s="134"/>
      <c r="P8" s="134"/>
      <c r="Q8" s="134"/>
      <c r="R8" s="16"/>
      <c r="S8" s="16"/>
      <c r="T8" s="16"/>
      <c r="U8" s="94"/>
      <c r="V8" s="21"/>
      <c r="X8" s="15"/>
      <c r="Y8" s="134" t="s">
        <v>55</v>
      </c>
      <c r="Z8" s="134"/>
      <c r="AA8" s="134"/>
      <c r="AB8" s="134"/>
      <c r="AC8" s="134"/>
      <c r="AD8" s="134"/>
      <c r="AE8" s="134"/>
      <c r="AF8" s="16"/>
      <c r="AG8" s="94"/>
      <c r="AH8" s="94"/>
      <c r="AI8" s="17"/>
      <c r="AK8" s="15"/>
      <c r="AL8" s="134" t="s">
        <v>56</v>
      </c>
      <c r="AM8" s="134"/>
      <c r="AN8" s="134"/>
      <c r="AO8" s="134"/>
      <c r="AP8" s="134"/>
      <c r="AQ8" s="134"/>
      <c r="AS8" s="15"/>
      <c r="AT8" s="134" t="s">
        <v>53</v>
      </c>
      <c r="AU8" s="134"/>
      <c r="AV8" s="134"/>
      <c r="AW8" s="134"/>
      <c r="AX8" s="134"/>
      <c r="AY8" s="134"/>
      <c r="AZ8" s="134"/>
      <c r="BB8" s="22"/>
      <c r="BC8" s="171" t="s">
        <v>50</v>
      </c>
      <c r="BD8" s="171"/>
      <c r="BE8" s="171"/>
      <c r="BF8" s="171"/>
      <c r="BG8" s="171"/>
      <c r="BH8" s="171"/>
      <c r="BI8" s="171"/>
      <c r="BJ8" s="171"/>
      <c r="BK8" s="171"/>
      <c r="BL8" s="171"/>
      <c r="BM8" s="24">
        <v>0</v>
      </c>
      <c r="BO8" s="15"/>
      <c r="BP8" s="134" t="s">
        <v>55</v>
      </c>
      <c r="BQ8" s="134"/>
      <c r="BR8" s="134"/>
      <c r="BS8" s="134"/>
      <c r="BT8" s="134"/>
      <c r="BV8" s="15"/>
      <c r="BW8" s="134" t="s">
        <v>55</v>
      </c>
      <c r="BX8" s="134"/>
      <c r="BY8" s="134"/>
      <c r="BZ8" s="134"/>
      <c r="CA8" s="134"/>
      <c r="CB8" s="16"/>
      <c r="CC8" s="17"/>
      <c r="CE8" s="15"/>
      <c r="CF8" s="134" t="s">
        <v>55</v>
      </c>
      <c r="CG8" s="134"/>
      <c r="CH8" s="134"/>
      <c r="CI8" s="134"/>
      <c r="CJ8" s="134"/>
      <c r="CK8" s="16"/>
      <c r="CL8" s="16"/>
      <c r="CM8" s="16"/>
      <c r="CN8" s="17"/>
      <c r="CO8" s="25"/>
      <c r="CP8" s="22">
        <v>15</v>
      </c>
      <c r="CQ8" s="164" t="s">
        <v>57</v>
      </c>
      <c r="CR8" s="164"/>
      <c r="CS8" s="164"/>
      <c r="CT8" s="164"/>
      <c r="CU8" s="164"/>
      <c r="CV8" s="164"/>
      <c r="CW8" s="28"/>
      <c r="CX8" s="24">
        <v>0</v>
      </c>
      <c r="CZ8" s="22"/>
      <c r="DA8" s="143" t="s">
        <v>58</v>
      </c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N8" s="22">
        <v>21</v>
      </c>
      <c r="DO8" s="29">
        <v>0</v>
      </c>
      <c r="DP8" s="30">
        <v>0</v>
      </c>
      <c r="DQ8" s="29">
        <v>0</v>
      </c>
      <c r="DR8" s="30">
        <v>1</v>
      </c>
      <c r="DS8" s="29">
        <v>1</v>
      </c>
      <c r="DT8" s="30">
        <v>0</v>
      </c>
      <c r="DU8" s="29">
        <v>0</v>
      </c>
      <c r="DV8" s="29">
        <v>1</v>
      </c>
      <c r="DW8" s="24">
        <f>SUM(DO8:DV8)</f>
        <v>3</v>
      </c>
      <c r="DY8" s="143" t="s">
        <v>50</v>
      </c>
      <c r="DZ8" s="143"/>
      <c r="EA8" s="143"/>
      <c r="EB8" s="143"/>
      <c r="EC8" s="143"/>
      <c r="ED8" s="143"/>
      <c r="EE8" s="143"/>
      <c r="EG8" s="22">
        <v>10</v>
      </c>
      <c r="EH8" s="30">
        <v>0</v>
      </c>
      <c r="EI8" s="36">
        <v>0</v>
      </c>
      <c r="EJ8" s="30">
        <v>1</v>
      </c>
      <c r="EK8" s="36">
        <v>1</v>
      </c>
      <c r="EL8" s="33">
        <v>0</v>
      </c>
      <c r="EM8" s="36">
        <v>1</v>
      </c>
      <c r="EN8" s="32">
        <v>0</v>
      </c>
      <c r="EO8" s="37">
        <f>SUM(EH8:EN8)</f>
        <v>3</v>
      </c>
      <c r="EQ8" s="15"/>
      <c r="ER8" s="134" t="s">
        <v>55</v>
      </c>
      <c r="ES8" s="134"/>
      <c r="ET8" s="134"/>
      <c r="EU8" s="134"/>
      <c r="EV8" s="134"/>
      <c r="EW8" s="16"/>
      <c r="EX8" s="18"/>
      <c r="EZ8" s="164" t="s">
        <v>50</v>
      </c>
      <c r="FA8" s="164"/>
      <c r="FB8" s="164"/>
      <c r="FC8" s="164"/>
      <c r="FD8" s="164"/>
      <c r="FE8" s="164"/>
      <c r="FF8" s="31"/>
      <c r="FH8" s="164" t="s">
        <v>50</v>
      </c>
      <c r="FI8" s="164"/>
      <c r="FJ8" s="164"/>
      <c r="FK8" s="164"/>
      <c r="FL8" s="164"/>
      <c r="FM8" s="100"/>
      <c r="FN8" s="31"/>
      <c r="FP8" s="22"/>
      <c r="FQ8" s="164" t="s">
        <v>54</v>
      </c>
      <c r="FR8" s="164"/>
      <c r="FS8" s="164"/>
      <c r="FT8" s="164"/>
      <c r="FU8" s="164"/>
      <c r="FV8" s="164"/>
      <c r="FW8" s="31"/>
      <c r="FY8" s="22">
        <v>26</v>
      </c>
      <c r="FZ8" s="175">
        <v>0</v>
      </c>
      <c r="GA8" s="175">
        <v>0</v>
      </c>
      <c r="GB8" s="175">
        <v>0</v>
      </c>
      <c r="GC8" s="175">
        <v>1</v>
      </c>
      <c r="GD8" s="175">
        <v>0</v>
      </c>
      <c r="GE8" s="175">
        <v>0</v>
      </c>
      <c r="GF8" s="175">
        <v>1</v>
      </c>
      <c r="GG8" s="175">
        <v>1</v>
      </c>
      <c r="GH8" s="31">
        <v>3</v>
      </c>
    </row>
    <row r="9" spans="2:190" x14ac:dyDescent="0.15">
      <c r="B9" s="166" t="s">
        <v>54</v>
      </c>
      <c r="C9" s="166"/>
      <c r="D9" s="166"/>
      <c r="E9" s="166"/>
      <c r="F9" s="166"/>
      <c r="G9" s="166"/>
      <c r="H9" s="166"/>
      <c r="I9" s="166"/>
      <c r="J9" s="166"/>
      <c r="L9" s="39">
        <v>20</v>
      </c>
      <c r="M9" s="29">
        <v>0</v>
      </c>
      <c r="N9" s="29">
        <v>1</v>
      </c>
      <c r="O9" s="29">
        <v>0</v>
      </c>
      <c r="P9" s="29">
        <v>1</v>
      </c>
      <c r="Q9" s="29">
        <v>1</v>
      </c>
      <c r="R9" s="29">
        <v>0</v>
      </c>
      <c r="S9" s="30">
        <v>0</v>
      </c>
      <c r="T9" s="30">
        <v>1</v>
      </c>
      <c r="U9" s="30" t="s">
        <v>97</v>
      </c>
      <c r="V9" s="30">
        <f>SUM(M9:S9)</f>
        <v>3</v>
      </c>
      <c r="X9" s="22"/>
      <c r="Y9" s="143" t="s">
        <v>50</v>
      </c>
      <c r="Z9" s="143"/>
      <c r="AA9" s="143"/>
      <c r="AB9" s="143"/>
      <c r="AC9" s="143"/>
      <c r="AD9" s="143"/>
      <c r="AE9" s="143"/>
      <c r="AF9" s="143"/>
      <c r="AG9" s="23"/>
      <c r="AH9" s="23"/>
      <c r="AI9" s="24"/>
      <c r="AK9" s="29">
        <v>26</v>
      </c>
      <c r="AL9" s="29">
        <v>0</v>
      </c>
      <c r="AM9" s="29">
        <v>0</v>
      </c>
      <c r="AN9" s="29">
        <v>1</v>
      </c>
      <c r="AO9" s="29">
        <v>0</v>
      </c>
      <c r="AP9" s="29">
        <v>0</v>
      </c>
      <c r="AQ9" s="29">
        <v>1</v>
      </c>
      <c r="AS9" s="22">
        <v>17</v>
      </c>
      <c r="AT9" s="29">
        <v>0</v>
      </c>
      <c r="AU9" s="29">
        <v>1</v>
      </c>
      <c r="AV9" s="29">
        <v>0</v>
      </c>
      <c r="AW9" s="29">
        <v>0</v>
      </c>
      <c r="AX9" s="29">
        <v>0</v>
      </c>
      <c r="AY9" s="29">
        <v>0</v>
      </c>
      <c r="AZ9" s="24">
        <v>1</v>
      </c>
      <c r="BB9" s="15"/>
      <c r="BC9" s="134" t="s">
        <v>55</v>
      </c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O9" s="130" t="s">
        <v>50</v>
      </c>
      <c r="BP9" s="130"/>
      <c r="BQ9" s="130"/>
      <c r="BR9" s="130"/>
      <c r="BS9" s="130"/>
      <c r="BT9" s="130"/>
      <c r="BV9" s="22"/>
      <c r="BW9" s="143" t="s">
        <v>50</v>
      </c>
      <c r="BX9" s="143"/>
      <c r="BY9" s="143"/>
      <c r="BZ9" s="143"/>
      <c r="CA9" s="143"/>
      <c r="CB9" s="143"/>
      <c r="CC9" s="24"/>
      <c r="CE9" s="22"/>
      <c r="CF9" s="143" t="s">
        <v>50</v>
      </c>
      <c r="CG9" s="143"/>
      <c r="CH9" s="143"/>
      <c r="CI9" s="143"/>
      <c r="CJ9" s="143"/>
      <c r="CK9" s="143"/>
      <c r="CL9" s="28"/>
      <c r="CM9" s="28"/>
      <c r="CN9" s="24">
        <v>0</v>
      </c>
      <c r="CO9" s="25"/>
      <c r="CP9" s="15"/>
      <c r="CQ9" s="134" t="s">
        <v>55</v>
      </c>
      <c r="CR9" s="134"/>
      <c r="CS9" s="134"/>
      <c r="CT9" s="134"/>
      <c r="CU9" s="134"/>
      <c r="CV9" s="16"/>
      <c r="CW9" s="16"/>
      <c r="CX9" s="17"/>
      <c r="CZ9" s="128" t="s">
        <v>59</v>
      </c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N9" s="128" t="s">
        <v>60</v>
      </c>
      <c r="DO9" s="128"/>
      <c r="DP9" s="128"/>
      <c r="DQ9" s="128"/>
      <c r="DR9" s="128"/>
      <c r="DS9" s="128"/>
      <c r="DT9" s="128"/>
      <c r="DU9" s="128"/>
      <c r="DV9" s="128"/>
      <c r="DW9" s="128"/>
      <c r="DY9" s="20"/>
      <c r="DZ9" s="134" t="s">
        <v>60</v>
      </c>
      <c r="EA9" s="134"/>
      <c r="EB9" s="134"/>
      <c r="EC9" s="134"/>
      <c r="ED9" s="134"/>
      <c r="EE9" s="21"/>
      <c r="EG9" s="15"/>
      <c r="EH9" s="134" t="s">
        <v>55</v>
      </c>
      <c r="EI9" s="134"/>
      <c r="EJ9" s="134"/>
      <c r="EK9" s="134"/>
      <c r="EL9" s="134"/>
      <c r="EM9" s="16"/>
      <c r="EN9" s="19"/>
      <c r="EO9" s="18"/>
      <c r="EQ9" s="22">
        <v>25</v>
      </c>
      <c r="ER9" s="29">
        <v>0</v>
      </c>
      <c r="ES9" s="33">
        <v>0</v>
      </c>
      <c r="ET9" s="29">
        <v>1</v>
      </c>
      <c r="EU9" s="33">
        <v>0</v>
      </c>
      <c r="EV9" s="29">
        <v>0</v>
      </c>
      <c r="EW9" s="33">
        <v>0</v>
      </c>
      <c r="EX9" s="31">
        <f>SUM(ER9:EW9)</f>
        <v>1</v>
      </c>
      <c r="EZ9" s="40"/>
      <c r="FA9" s="136" t="s">
        <v>60</v>
      </c>
      <c r="FB9" s="136"/>
      <c r="FC9" s="136"/>
      <c r="FD9" s="136"/>
      <c r="FE9" s="136"/>
      <c r="FF9" s="41"/>
      <c r="FH9" s="128" t="s">
        <v>59</v>
      </c>
      <c r="FI9" s="128"/>
      <c r="FJ9" s="128"/>
      <c r="FK9" s="128"/>
      <c r="FL9" s="128"/>
      <c r="FM9" s="128"/>
      <c r="FN9" s="128"/>
      <c r="FP9" s="20"/>
      <c r="FQ9" s="134" t="s">
        <v>60</v>
      </c>
      <c r="FR9" s="134"/>
      <c r="FS9" s="134"/>
      <c r="FT9" s="134"/>
      <c r="FU9" s="134"/>
      <c r="FV9" s="94"/>
      <c r="FW9" s="21"/>
      <c r="FY9" s="20"/>
      <c r="FZ9" s="134" t="s">
        <v>60</v>
      </c>
      <c r="GA9" s="134"/>
      <c r="GB9" s="134"/>
      <c r="GC9" s="134"/>
      <c r="GD9" s="134"/>
      <c r="GE9" s="94"/>
      <c r="GF9" s="94"/>
      <c r="GG9" s="94"/>
      <c r="GH9" s="21"/>
    </row>
    <row r="10" spans="2:190" x14ac:dyDescent="0.15">
      <c r="B10" s="145" t="s">
        <v>55</v>
      </c>
      <c r="C10" s="134"/>
      <c r="D10" s="134"/>
      <c r="E10" s="134"/>
      <c r="F10" s="134"/>
      <c r="G10" s="134"/>
      <c r="H10" s="134"/>
      <c r="I10" s="134"/>
      <c r="J10" s="146"/>
      <c r="L10" s="42"/>
      <c r="M10" s="167" t="s">
        <v>61</v>
      </c>
      <c r="N10" s="167"/>
      <c r="O10" s="167"/>
      <c r="P10" s="167"/>
      <c r="Q10" s="167"/>
      <c r="R10" s="43"/>
      <c r="S10" s="43"/>
      <c r="T10" s="43"/>
      <c r="U10" s="99"/>
      <c r="V10" s="44"/>
      <c r="X10" s="15"/>
      <c r="Y10" s="134" t="s">
        <v>55</v>
      </c>
      <c r="Z10" s="134"/>
      <c r="AA10" s="134"/>
      <c r="AB10" s="134"/>
      <c r="AC10" s="134"/>
      <c r="AD10" s="134"/>
      <c r="AE10" s="134"/>
      <c r="AF10" s="16"/>
      <c r="AG10" s="94"/>
      <c r="AH10" s="94"/>
      <c r="AI10" s="17"/>
      <c r="AK10" s="15"/>
      <c r="AL10" s="134" t="s">
        <v>62</v>
      </c>
      <c r="AM10" s="134"/>
      <c r="AN10" s="134"/>
      <c r="AO10" s="134"/>
      <c r="AP10" s="134"/>
      <c r="AQ10" s="134"/>
      <c r="AS10" s="15"/>
      <c r="AT10" s="134" t="s">
        <v>55</v>
      </c>
      <c r="AU10" s="134"/>
      <c r="AV10" s="134"/>
      <c r="AW10" s="134"/>
      <c r="AX10" s="134"/>
      <c r="AY10" s="134"/>
      <c r="AZ10" s="134"/>
      <c r="BB10" s="22">
        <v>26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32">
        <v>0</v>
      </c>
      <c r="BJ10" s="32"/>
      <c r="BK10" s="32"/>
      <c r="BL10" s="32"/>
      <c r="BM10" s="24">
        <v>0</v>
      </c>
      <c r="BO10" s="127" t="s">
        <v>63</v>
      </c>
      <c r="BP10" s="128"/>
      <c r="BQ10" s="128"/>
      <c r="BR10" s="128"/>
      <c r="BS10" s="128"/>
      <c r="BT10" s="128"/>
      <c r="BV10" s="20"/>
      <c r="BW10" s="134" t="s">
        <v>60</v>
      </c>
      <c r="BX10" s="134"/>
      <c r="BY10" s="134"/>
      <c r="BZ10" s="134"/>
      <c r="CA10" s="134"/>
      <c r="CB10" s="16"/>
      <c r="CC10" s="21"/>
      <c r="CE10" s="147" t="s">
        <v>63</v>
      </c>
      <c r="CF10" s="128"/>
      <c r="CG10" s="128"/>
      <c r="CH10" s="128"/>
      <c r="CI10" s="128"/>
      <c r="CJ10" s="128"/>
      <c r="CK10" s="128"/>
      <c r="CL10" s="128"/>
      <c r="CM10" s="128"/>
      <c r="CN10" s="128"/>
      <c r="CO10" s="45"/>
      <c r="CP10" s="22">
        <v>29</v>
      </c>
      <c r="CQ10" s="26">
        <v>0</v>
      </c>
      <c r="CR10" s="27">
        <v>0</v>
      </c>
      <c r="CS10" s="26">
        <v>0</v>
      </c>
      <c r="CT10" s="26">
        <v>0</v>
      </c>
      <c r="CU10" s="26">
        <v>0</v>
      </c>
      <c r="CV10" s="26">
        <v>0</v>
      </c>
      <c r="CW10" s="28">
        <v>1</v>
      </c>
      <c r="CX10" s="24">
        <f>SUM(CQ10:CW10)</f>
        <v>1</v>
      </c>
      <c r="CZ10" s="22">
        <v>26</v>
      </c>
      <c r="DA10" s="80">
        <v>0</v>
      </c>
      <c r="DB10" s="46">
        <v>0</v>
      </c>
      <c r="DC10" s="25">
        <v>0</v>
      </c>
      <c r="DD10" s="46">
        <v>0</v>
      </c>
      <c r="DE10" s="80">
        <v>1</v>
      </c>
      <c r="DF10" s="78">
        <v>0</v>
      </c>
      <c r="DG10" s="80">
        <v>0</v>
      </c>
      <c r="DH10" s="78">
        <v>0</v>
      </c>
      <c r="DI10" s="80">
        <v>0</v>
      </c>
      <c r="DJ10" s="54">
        <v>0</v>
      </c>
      <c r="DK10" s="47" t="s">
        <v>51</v>
      </c>
      <c r="DL10" s="37">
        <f>SUM(DA10:DJ10)</f>
        <v>1</v>
      </c>
      <c r="DN10" s="129" t="s">
        <v>50</v>
      </c>
      <c r="DO10" s="129"/>
      <c r="DP10" s="129"/>
      <c r="DQ10" s="129"/>
      <c r="DR10" s="129"/>
      <c r="DS10" s="129"/>
      <c r="DT10" s="129"/>
      <c r="DU10" s="129"/>
      <c r="DV10" s="129"/>
      <c r="DY10" s="130" t="s">
        <v>50</v>
      </c>
      <c r="DZ10" s="130"/>
      <c r="EA10" s="130"/>
      <c r="EB10" s="130"/>
      <c r="EC10" s="130"/>
      <c r="ED10" s="130"/>
      <c r="EE10" s="130"/>
      <c r="EG10" s="22">
        <v>25</v>
      </c>
      <c r="EH10" s="30">
        <v>0</v>
      </c>
      <c r="EI10" s="36">
        <v>0</v>
      </c>
      <c r="EJ10" s="30">
        <v>0</v>
      </c>
      <c r="EK10" s="36">
        <v>0</v>
      </c>
      <c r="EL10" s="33">
        <v>0</v>
      </c>
      <c r="EM10" s="36">
        <v>0</v>
      </c>
      <c r="EN10" s="32">
        <v>0</v>
      </c>
      <c r="EO10" s="37">
        <f>SUM(EH10:EN10)</f>
        <v>0</v>
      </c>
      <c r="EQ10" s="128" t="s">
        <v>64</v>
      </c>
      <c r="ER10" s="128"/>
      <c r="ES10" s="128"/>
      <c r="ET10" s="128"/>
      <c r="EU10" s="128"/>
      <c r="EV10" s="128"/>
      <c r="EW10" s="128"/>
      <c r="EX10" s="128"/>
      <c r="EZ10" s="48">
        <v>17</v>
      </c>
      <c r="FA10" s="49">
        <v>0</v>
      </c>
      <c r="FB10" s="47">
        <v>0</v>
      </c>
      <c r="FC10" s="50"/>
      <c r="FD10" s="49">
        <v>0</v>
      </c>
      <c r="FE10" s="49">
        <v>0</v>
      </c>
      <c r="FF10" s="49">
        <v>0</v>
      </c>
      <c r="FH10" s="129" t="s">
        <v>65</v>
      </c>
      <c r="FI10" s="129"/>
      <c r="FJ10" s="129"/>
      <c r="FK10" s="129"/>
      <c r="FL10" s="129"/>
      <c r="FM10" s="129"/>
      <c r="FN10" s="129"/>
      <c r="FP10" s="96">
        <v>23</v>
      </c>
      <c r="FQ10" s="174">
        <v>0</v>
      </c>
      <c r="FR10" s="174">
        <v>0</v>
      </c>
      <c r="FS10" s="174">
        <v>0</v>
      </c>
      <c r="FT10" s="174">
        <v>0</v>
      </c>
      <c r="FU10" s="174">
        <v>0</v>
      </c>
      <c r="FV10" s="174">
        <v>0</v>
      </c>
      <c r="FW10" s="174">
        <v>0</v>
      </c>
      <c r="FY10" s="130" t="s">
        <v>50</v>
      </c>
      <c r="FZ10" s="130"/>
      <c r="GA10" s="130"/>
      <c r="GB10" s="130"/>
      <c r="GC10" s="130"/>
      <c r="GD10" s="130"/>
      <c r="GE10" s="130"/>
      <c r="GF10" s="130"/>
      <c r="GG10" s="130"/>
      <c r="GH10" s="130"/>
    </row>
    <row r="11" spans="2:190" x14ac:dyDescent="0.15">
      <c r="B11" s="166" t="s">
        <v>54</v>
      </c>
      <c r="C11" s="166"/>
      <c r="D11" s="166"/>
      <c r="E11" s="166"/>
      <c r="F11" s="166"/>
      <c r="G11" s="166"/>
      <c r="H11" s="166"/>
      <c r="I11" s="166"/>
      <c r="J11" s="166"/>
      <c r="L11" s="129" t="s">
        <v>50</v>
      </c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X11" s="22"/>
      <c r="Y11" s="143" t="s">
        <v>50</v>
      </c>
      <c r="Z11" s="143"/>
      <c r="AA11" s="143"/>
      <c r="AB11" s="143"/>
      <c r="AC11" s="143"/>
      <c r="AD11" s="143"/>
      <c r="AE11" s="143"/>
      <c r="AF11" s="143"/>
      <c r="AG11" s="23"/>
      <c r="AH11" s="23"/>
      <c r="AI11" s="24"/>
      <c r="AK11" s="49">
        <v>17</v>
      </c>
      <c r="AL11" s="49">
        <v>0</v>
      </c>
      <c r="AM11" s="49">
        <v>0</v>
      </c>
      <c r="AN11" s="48">
        <v>1</v>
      </c>
      <c r="AO11" s="49">
        <v>1</v>
      </c>
      <c r="AP11" s="48">
        <v>0</v>
      </c>
      <c r="AQ11" s="49">
        <v>2</v>
      </c>
      <c r="AS11" s="22">
        <v>18</v>
      </c>
      <c r="AT11" s="29">
        <v>0</v>
      </c>
      <c r="AU11" s="29">
        <v>0</v>
      </c>
      <c r="AV11" s="29">
        <v>0</v>
      </c>
      <c r="AW11" s="29">
        <v>1</v>
      </c>
      <c r="AX11" s="29">
        <v>1</v>
      </c>
      <c r="AY11" s="29">
        <v>0</v>
      </c>
      <c r="AZ11" s="24">
        <f>SUM(AT11:AY11)</f>
        <v>2</v>
      </c>
      <c r="BB11" s="127" t="s">
        <v>60</v>
      </c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O11" s="129" t="s">
        <v>50</v>
      </c>
      <c r="BP11" s="129"/>
      <c r="BQ11" s="129"/>
      <c r="BR11" s="129"/>
      <c r="BS11" s="129"/>
      <c r="BT11" s="129"/>
      <c r="BV11" s="130" t="s">
        <v>50</v>
      </c>
      <c r="BW11" s="130"/>
      <c r="BX11" s="130"/>
      <c r="BY11" s="130"/>
      <c r="BZ11" s="130"/>
      <c r="CA11" s="130"/>
      <c r="CB11" s="130"/>
      <c r="CC11" s="130"/>
      <c r="CE11" s="51">
        <v>8</v>
      </c>
      <c r="CF11" s="52">
        <v>0</v>
      </c>
      <c r="CG11" s="53">
        <v>1</v>
      </c>
      <c r="CH11" s="52">
        <v>0</v>
      </c>
      <c r="CI11" s="53">
        <v>0</v>
      </c>
      <c r="CJ11" s="52">
        <v>0</v>
      </c>
      <c r="CK11" s="53">
        <v>1</v>
      </c>
      <c r="CL11" s="52">
        <v>0</v>
      </c>
      <c r="CM11" s="53">
        <v>0</v>
      </c>
      <c r="CN11" s="54">
        <f>SUM(CF11:CM11)</f>
        <v>2</v>
      </c>
      <c r="CO11" s="38"/>
      <c r="CP11" s="20"/>
      <c r="CQ11" s="134" t="s">
        <v>60</v>
      </c>
      <c r="CR11" s="134"/>
      <c r="CS11" s="134"/>
      <c r="CT11" s="134"/>
      <c r="CU11" s="134"/>
      <c r="CV11" s="16"/>
      <c r="CW11" s="16"/>
      <c r="CX11" s="21"/>
      <c r="CZ11" s="128" t="s">
        <v>67</v>
      </c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N11" s="128" t="s">
        <v>68</v>
      </c>
      <c r="DO11" s="128"/>
      <c r="DP11" s="128"/>
      <c r="DQ11" s="128"/>
      <c r="DR11" s="128"/>
      <c r="DS11" s="128"/>
      <c r="DT11" s="128"/>
      <c r="DU11" s="128"/>
      <c r="DV11" s="128"/>
      <c r="DW11" s="128"/>
      <c r="DY11" s="20"/>
      <c r="DZ11" s="134" t="s">
        <v>68</v>
      </c>
      <c r="EA11" s="134"/>
      <c r="EB11" s="134"/>
      <c r="EC11" s="134"/>
      <c r="ED11" s="134"/>
      <c r="EE11" s="21"/>
      <c r="EG11" s="20"/>
      <c r="EH11" s="134" t="s">
        <v>60</v>
      </c>
      <c r="EI11" s="134"/>
      <c r="EJ11" s="134"/>
      <c r="EK11" s="134"/>
      <c r="EL11" s="134"/>
      <c r="EM11" s="94"/>
      <c r="EN11" s="99"/>
      <c r="EO11" s="44"/>
      <c r="EQ11" s="129" t="s">
        <v>49</v>
      </c>
      <c r="ER11" s="129"/>
      <c r="ES11" s="129"/>
      <c r="ET11" s="129"/>
      <c r="EU11" s="129"/>
      <c r="EV11" s="129"/>
      <c r="EW11" s="129"/>
      <c r="EX11" s="129"/>
      <c r="EZ11" s="40"/>
      <c r="FA11" s="136" t="s">
        <v>68</v>
      </c>
      <c r="FB11" s="136"/>
      <c r="FC11" s="136"/>
      <c r="FD11" s="136"/>
      <c r="FE11" s="136"/>
      <c r="FF11" s="41"/>
      <c r="FH11" s="128" t="s">
        <v>69</v>
      </c>
      <c r="FI11" s="128"/>
      <c r="FJ11" s="128"/>
      <c r="FK11" s="128"/>
      <c r="FL11" s="128"/>
      <c r="FM11" s="128"/>
      <c r="FN11" s="128"/>
      <c r="FP11" s="20"/>
      <c r="FQ11" s="134" t="s">
        <v>68</v>
      </c>
      <c r="FR11" s="134"/>
      <c r="FS11" s="134"/>
      <c r="FT11" s="134"/>
      <c r="FU11" s="134"/>
      <c r="FV11" s="94"/>
      <c r="FW11" s="21"/>
      <c r="FY11" s="20"/>
      <c r="FZ11" s="134" t="s">
        <v>68</v>
      </c>
      <c r="GA11" s="134"/>
      <c r="GB11" s="134"/>
      <c r="GC11" s="134"/>
      <c r="GD11" s="134"/>
      <c r="GE11" s="94"/>
      <c r="GF11" s="94"/>
      <c r="GG11" s="94"/>
      <c r="GH11" s="21"/>
    </row>
    <row r="12" spans="2:190" x14ac:dyDescent="0.15">
      <c r="B12" s="20"/>
      <c r="C12" s="134" t="s">
        <v>60</v>
      </c>
      <c r="D12" s="134"/>
      <c r="E12" s="134"/>
      <c r="F12" s="134"/>
      <c r="G12" s="134"/>
      <c r="H12" s="16"/>
      <c r="I12" s="16"/>
      <c r="J12" s="21"/>
      <c r="L12" s="55"/>
      <c r="M12" s="128" t="s">
        <v>68</v>
      </c>
      <c r="N12" s="128"/>
      <c r="O12" s="128"/>
      <c r="P12" s="128"/>
      <c r="Q12" s="128"/>
      <c r="R12" s="19"/>
      <c r="S12" s="19"/>
      <c r="T12" s="19"/>
      <c r="U12" s="92"/>
      <c r="V12" s="55"/>
      <c r="X12" s="15"/>
      <c r="Y12" s="134" t="s">
        <v>70</v>
      </c>
      <c r="Z12" s="134"/>
      <c r="AA12" s="134"/>
      <c r="AB12" s="134"/>
      <c r="AC12" s="134"/>
      <c r="AD12" s="134"/>
      <c r="AE12" s="134"/>
      <c r="AF12" s="16"/>
      <c r="AG12" s="94"/>
      <c r="AH12" s="94"/>
      <c r="AI12" s="17"/>
      <c r="AK12" s="49">
        <v>25</v>
      </c>
      <c r="AL12" s="49">
        <v>0</v>
      </c>
      <c r="AM12" s="49">
        <v>0</v>
      </c>
      <c r="AN12" s="48">
        <v>0</v>
      </c>
      <c r="AO12" s="48">
        <v>1</v>
      </c>
      <c r="AP12" s="48">
        <v>1</v>
      </c>
      <c r="AQ12" s="49">
        <v>2</v>
      </c>
      <c r="AS12" s="148" t="s">
        <v>70</v>
      </c>
      <c r="AT12" s="149"/>
      <c r="AU12" s="149"/>
      <c r="AV12" s="149"/>
      <c r="AW12" s="149"/>
      <c r="AX12" s="149"/>
      <c r="AY12" s="149"/>
      <c r="AZ12" s="149"/>
      <c r="BB12" s="130" t="s">
        <v>71</v>
      </c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37"/>
      <c r="BO12" s="127" t="s">
        <v>68</v>
      </c>
      <c r="BP12" s="128"/>
      <c r="BQ12" s="128"/>
      <c r="BR12" s="128"/>
      <c r="BS12" s="128"/>
      <c r="BT12" s="128"/>
      <c r="BV12" s="20"/>
      <c r="BW12" s="134" t="s">
        <v>68</v>
      </c>
      <c r="BX12" s="134"/>
      <c r="BY12" s="134"/>
      <c r="BZ12" s="134"/>
      <c r="CA12" s="134"/>
      <c r="CB12" s="16"/>
      <c r="CC12" s="21"/>
      <c r="CE12" s="147" t="s">
        <v>68</v>
      </c>
      <c r="CF12" s="128"/>
      <c r="CG12" s="128"/>
      <c r="CH12" s="128"/>
      <c r="CI12" s="128"/>
      <c r="CJ12" s="128"/>
      <c r="CK12" s="128"/>
      <c r="CL12" s="128"/>
      <c r="CM12" s="128"/>
      <c r="CN12" s="128"/>
      <c r="CO12" s="45"/>
      <c r="CP12" s="56">
        <v>29</v>
      </c>
      <c r="CQ12" s="135" t="s">
        <v>49</v>
      </c>
      <c r="CR12" s="135"/>
      <c r="CS12" s="135"/>
      <c r="CT12" s="135"/>
      <c r="CU12" s="135"/>
      <c r="CV12" s="135"/>
      <c r="CW12" s="135"/>
      <c r="CX12" s="135"/>
      <c r="CZ12" s="22">
        <v>16</v>
      </c>
      <c r="DA12" s="80">
        <v>0</v>
      </c>
      <c r="DB12" s="46">
        <v>0</v>
      </c>
      <c r="DC12" s="25">
        <v>0</v>
      </c>
      <c r="DD12" s="46">
        <v>0</v>
      </c>
      <c r="DE12" s="80">
        <v>0</v>
      </c>
      <c r="DF12" s="78">
        <v>0</v>
      </c>
      <c r="DG12" s="80">
        <v>0</v>
      </c>
      <c r="DH12" s="78">
        <v>0</v>
      </c>
      <c r="DI12" s="80">
        <v>1</v>
      </c>
      <c r="DJ12" s="54">
        <v>1</v>
      </c>
      <c r="DK12" s="47" t="s">
        <v>51</v>
      </c>
      <c r="DL12" s="37">
        <f>SUM(DA12:DJ12)</f>
        <v>2</v>
      </c>
      <c r="DN12" s="25">
        <v>10</v>
      </c>
      <c r="DO12" s="57">
        <v>0</v>
      </c>
      <c r="DP12" s="57">
        <v>1</v>
      </c>
      <c r="DQ12" s="58">
        <v>0</v>
      </c>
      <c r="DR12" s="57">
        <v>1</v>
      </c>
      <c r="DS12" s="57">
        <v>0</v>
      </c>
      <c r="DT12" s="57">
        <v>0</v>
      </c>
      <c r="DU12" s="57">
        <v>1</v>
      </c>
      <c r="DV12" s="57">
        <v>0</v>
      </c>
      <c r="DW12" s="59">
        <f>SUM(DO12:DV12)</f>
        <v>3</v>
      </c>
      <c r="DY12" s="130" t="s">
        <v>50</v>
      </c>
      <c r="DZ12" s="130"/>
      <c r="EA12" s="130"/>
      <c r="EB12" s="130"/>
      <c r="EC12" s="130"/>
      <c r="ED12" s="130"/>
      <c r="EE12" s="130"/>
      <c r="EG12" s="96">
        <v>22</v>
      </c>
      <c r="EH12" s="96">
        <v>0</v>
      </c>
      <c r="EI12" s="112">
        <v>0</v>
      </c>
      <c r="EJ12" s="96">
        <v>0</v>
      </c>
      <c r="EK12" s="112">
        <v>1</v>
      </c>
      <c r="EL12" s="96">
        <v>0</v>
      </c>
      <c r="EM12" s="112">
        <v>1</v>
      </c>
      <c r="EN12" s="93">
        <v>0</v>
      </c>
      <c r="EO12" s="37">
        <f>SUM(EH12:EN12)</f>
        <v>2</v>
      </c>
      <c r="EQ12" s="128" t="s">
        <v>69</v>
      </c>
      <c r="ER12" s="128"/>
      <c r="ES12" s="128"/>
      <c r="ET12" s="128"/>
      <c r="EU12" s="128"/>
      <c r="EV12" s="128"/>
      <c r="EW12" s="128"/>
      <c r="EX12" s="128"/>
      <c r="EZ12" s="48">
        <v>16</v>
      </c>
      <c r="FA12" s="49">
        <v>0</v>
      </c>
      <c r="FB12" s="47">
        <v>0</v>
      </c>
      <c r="FC12" s="50"/>
      <c r="FD12" s="49">
        <v>0</v>
      </c>
      <c r="FE12" s="49">
        <v>0</v>
      </c>
      <c r="FF12" s="49">
        <v>0</v>
      </c>
      <c r="FH12" s="93">
        <v>17</v>
      </c>
      <c r="FI12" s="57">
        <v>0</v>
      </c>
      <c r="FJ12" s="57">
        <v>1</v>
      </c>
      <c r="FK12" s="57">
        <v>0</v>
      </c>
      <c r="FL12" s="57">
        <v>0</v>
      </c>
      <c r="FM12" s="57">
        <v>0</v>
      </c>
      <c r="FN12" s="60">
        <v>1</v>
      </c>
      <c r="FP12" s="135" t="s">
        <v>54</v>
      </c>
      <c r="FQ12" s="135"/>
      <c r="FR12" s="135"/>
      <c r="FS12" s="135"/>
      <c r="FT12" s="135"/>
      <c r="FU12" s="135"/>
      <c r="FV12" s="135"/>
      <c r="FW12" s="135"/>
      <c r="FY12" s="96">
        <v>17</v>
      </c>
      <c r="FZ12" s="62">
        <v>0</v>
      </c>
      <c r="GA12" s="62">
        <v>0</v>
      </c>
      <c r="GB12" s="62">
        <v>0</v>
      </c>
      <c r="GC12" s="62">
        <v>0</v>
      </c>
      <c r="GD12" s="62">
        <v>0</v>
      </c>
      <c r="GE12" s="62">
        <v>0</v>
      </c>
      <c r="GF12" s="62">
        <v>1</v>
      </c>
      <c r="GG12" s="62">
        <v>1</v>
      </c>
      <c r="GH12" s="62">
        <v>2</v>
      </c>
    </row>
    <row r="13" spans="2:190" x14ac:dyDescent="0.15">
      <c r="B13" s="130" t="s">
        <v>71</v>
      </c>
      <c r="C13" s="130"/>
      <c r="D13" s="130"/>
      <c r="E13" s="130"/>
      <c r="F13" s="130"/>
      <c r="G13" s="130"/>
      <c r="H13" s="130"/>
      <c r="I13" s="130"/>
      <c r="J13" s="130"/>
      <c r="L13" s="129" t="s">
        <v>50</v>
      </c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X13" s="22"/>
      <c r="Y13" s="143" t="s">
        <v>50</v>
      </c>
      <c r="Z13" s="143"/>
      <c r="AA13" s="143"/>
      <c r="AB13" s="143"/>
      <c r="AC13" s="143"/>
      <c r="AD13" s="143"/>
      <c r="AE13" s="143"/>
      <c r="AF13" s="143"/>
      <c r="AG13" s="23"/>
      <c r="AH13" s="23"/>
      <c r="AI13" s="24"/>
      <c r="AK13" s="40"/>
      <c r="AL13" s="136" t="s">
        <v>68</v>
      </c>
      <c r="AM13" s="136"/>
      <c r="AN13" s="136"/>
      <c r="AO13" s="136"/>
      <c r="AP13" s="136"/>
      <c r="AQ13" s="41"/>
      <c r="AS13" s="25">
        <v>18</v>
      </c>
      <c r="AT13" s="46">
        <v>0</v>
      </c>
      <c r="AU13" s="76">
        <v>0</v>
      </c>
      <c r="AV13" s="46">
        <v>0</v>
      </c>
      <c r="AW13" s="46">
        <v>0</v>
      </c>
      <c r="AX13" s="46">
        <v>1</v>
      </c>
      <c r="AY13" s="46">
        <v>0</v>
      </c>
      <c r="AZ13" s="46">
        <f>SUM(AT13:AY13)</f>
        <v>1</v>
      </c>
      <c r="BB13" s="127" t="s">
        <v>68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O13" s="129" t="s">
        <v>50</v>
      </c>
      <c r="BP13" s="129"/>
      <c r="BQ13" s="129"/>
      <c r="BR13" s="129"/>
      <c r="BS13" s="129"/>
      <c r="BT13" s="129"/>
      <c r="BV13" s="61" t="s">
        <v>72</v>
      </c>
      <c r="BW13" s="62">
        <v>0</v>
      </c>
      <c r="BX13" s="62">
        <v>0</v>
      </c>
      <c r="BY13" s="62">
        <v>0</v>
      </c>
      <c r="BZ13" s="62">
        <v>0</v>
      </c>
      <c r="CA13" s="62">
        <v>0</v>
      </c>
      <c r="CB13" s="62">
        <v>0</v>
      </c>
      <c r="CC13" s="62">
        <v>0</v>
      </c>
      <c r="CE13" s="168" t="s">
        <v>50</v>
      </c>
      <c r="CF13" s="169"/>
      <c r="CG13" s="169"/>
      <c r="CH13" s="169"/>
      <c r="CI13" s="169"/>
      <c r="CJ13" s="169"/>
      <c r="CK13" s="169"/>
      <c r="CL13" s="169"/>
      <c r="CM13" s="169"/>
      <c r="CN13" s="169"/>
      <c r="CO13" s="63"/>
      <c r="CP13" s="20"/>
      <c r="CQ13" s="134" t="s">
        <v>68</v>
      </c>
      <c r="CR13" s="134"/>
      <c r="CS13" s="134"/>
      <c r="CT13" s="134"/>
      <c r="CU13" s="134"/>
      <c r="CV13" s="16"/>
      <c r="CW13" s="16"/>
      <c r="CX13" s="21"/>
      <c r="CZ13" s="128" t="s">
        <v>73</v>
      </c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N13" s="128" t="s">
        <v>74</v>
      </c>
      <c r="DO13" s="128"/>
      <c r="DP13" s="128"/>
      <c r="DQ13" s="128"/>
      <c r="DR13" s="128"/>
      <c r="DS13" s="128"/>
      <c r="DT13" s="128"/>
      <c r="DU13" s="128"/>
      <c r="DV13" s="128"/>
      <c r="DW13" s="128"/>
      <c r="DY13" s="20"/>
      <c r="DZ13" s="134" t="s">
        <v>74</v>
      </c>
      <c r="EA13" s="134"/>
      <c r="EB13" s="134"/>
      <c r="EC13" s="134"/>
      <c r="ED13" s="134"/>
      <c r="EE13" s="21"/>
      <c r="EG13" s="20"/>
      <c r="EH13" s="134" t="s">
        <v>68</v>
      </c>
      <c r="EI13" s="134"/>
      <c r="EJ13" s="134"/>
      <c r="EK13" s="134"/>
      <c r="EL13" s="134"/>
      <c r="EM13" s="94"/>
      <c r="EN13" s="92"/>
      <c r="EO13" s="113"/>
      <c r="EQ13" s="22">
        <v>17</v>
      </c>
      <c r="ER13" s="46">
        <v>0</v>
      </c>
      <c r="ES13" s="25">
        <v>0</v>
      </c>
      <c r="ET13" s="25">
        <v>1</v>
      </c>
      <c r="EU13" s="46">
        <v>0</v>
      </c>
      <c r="EV13" s="46">
        <v>0</v>
      </c>
      <c r="EW13" s="23">
        <v>0</v>
      </c>
      <c r="EX13" s="46">
        <v>1</v>
      </c>
      <c r="EZ13" s="40"/>
      <c r="FA13" s="136" t="s">
        <v>74</v>
      </c>
      <c r="FB13" s="136"/>
      <c r="FC13" s="136"/>
      <c r="FD13" s="136"/>
      <c r="FE13" s="136"/>
      <c r="FF13" s="41"/>
      <c r="FH13" s="128" t="s">
        <v>74</v>
      </c>
      <c r="FI13" s="128"/>
      <c r="FJ13" s="128"/>
      <c r="FK13" s="128"/>
      <c r="FL13" s="128"/>
      <c r="FM13" s="128"/>
      <c r="FN13" s="128"/>
      <c r="FP13" s="20"/>
      <c r="FQ13" s="134" t="s">
        <v>74</v>
      </c>
      <c r="FR13" s="134"/>
      <c r="FS13" s="134"/>
      <c r="FT13" s="134"/>
      <c r="FU13" s="134"/>
      <c r="FV13" s="94"/>
      <c r="FW13" s="21"/>
      <c r="FY13" s="20"/>
      <c r="FZ13" s="134" t="s">
        <v>74</v>
      </c>
      <c r="GA13" s="134"/>
      <c r="GB13" s="134"/>
      <c r="GC13" s="134"/>
      <c r="GD13" s="134"/>
      <c r="GE13" s="94"/>
      <c r="GF13" s="94"/>
      <c r="GG13" s="94"/>
      <c r="GH13" s="21"/>
    </row>
    <row r="14" spans="2:190" x14ac:dyDescent="0.15">
      <c r="B14" s="20"/>
      <c r="C14" s="134" t="s">
        <v>68</v>
      </c>
      <c r="D14" s="134"/>
      <c r="E14" s="134"/>
      <c r="F14" s="134"/>
      <c r="G14" s="134"/>
      <c r="H14" s="16"/>
      <c r="I14" s="16"/>
      <c r="J14" s="21"/>
      <c r="L14" s="55"/>
      <c r="M14" s="128" t="s">
        <v>74</v>
      </c>
      <c r="N14" s="128"/>
      <c r="O14" s="128"/>
      <c r="P14" s="128"/>
      <c r="Q14" s="128"/>
      <c r="R14" s="19"/>
      <c r="S14" s="19"/>
      <c r="T14" s="19"/>
      <c r="U14" s="92"/>
      <c r="V14" s="55"/>
      <c r="X14" s="15"/>
      <c r="Y14" s="134" t="s">
        <v>68</v>
      </c>
      <c r="Z14" s="134"/>
      <c r="AA14" s="134"/>
      <c r="AB14" s="134"/>
      <c r="AC14" s="134"/>
      <c r="AD14" s="134"/>
      <c r="AE14" s="134"/>
      <c r="AF14" s="16"/>
      <c r="AG14" s="94"/>
      <c r="AH14" s="94"/>
      <c r="AI14" s="17"/>
      <c r="AK14" s="137" t="s">
        <v>71</v>
      </c>
      <c r="AL14" s="137"/>
      <c r="AM14" s="137"/>
      <c r="AN14" s="137"/>
      <c r="AO14" s="137"/>
      <c r="AP14" s="137"/>
      <c r="AQ14" s="137"/>
      <c r="AS14" s="148" t="s">
        <v>75</v>
      </c>
      <c r="AT14" s="149"/>
      <c r="AU14" s="149"/>
      <c r="AV14" s="149"/>
      <c r="AW14" s="149"/>
      <c r="AX14" s="149"/>
      <c r="AY14" s="149"/>
      <c r="AZ14" s="149"/>
      <c r="BB14" s="30">
        <v>17</v>
      </c>
      <c r="BC14" s="135" t="s">
        <v>49</v>
      </c>
      <c r="BD14" s="135"/>
      <c r="BE14" s="135"/>
      <c r="BF14" s="135"/>
      <c r="BG14" s="135"/>
      <c r="BH14" s="135"/>
      <c r="BI14" s="135"/>
      <c r="BJ14" s="135"/>
      <c r="BK14" s="135"/>
      <c r="BL14" s="135"/>
      <c r="BM14" s="37"/>
      <c r="BO14" s="127" t="s">
        <v>74</v>
      </c>
      <c r="BP14" s="128"/>
      <c r="BQ14" s="128"/>
      <c r="BR14" s="128"/>
      <c r="BS14" s="128"/>
      <c r="BT14" s="128"/>
      <c r="BV14" s="20"/>
      <c r="BW14" s="134" t="s">
        <v>74</v>
      </c>
      <c r="BX14" s="134"/>
      <c r="BY14" s="134"/>
      <c r="BZ14" s="134"/>
      <c r="CA14" s="134"/>
      <c r="CB14" s="16"/>
      <c r="CC14" s="21"/>
      <c r="CE14" s="147" t="s">
        <v>75</v>
      </c>
      <c r="CF14" s="128"/>
      <c r="CG14" s="128"/>
      <c r="CH14" s="128"/>
      <c r="CI14" s="128"/>
      <c r="CJ14" s="128"/>
      <c r="CK14" s="128"/>
      <c r="CL14" s="128"/>
      <c r="CM14" s="128"/>
      <c r="CN14" s="128"/>
      <c r="CO14" s="45"/>
      <c r="CP14" s="130" t="s">
        <v>71</v>
      </c>
      <c r="CQ14" s="130"/>
      <c r="CR14" s="130"/>
      <c r="CS14" s="130"/>
      <c r="CT14" s="130"/>
      <c r="CU14" s="130"/>
      <c r="CV14" s="130"/>
      <c r="CW14" s="130"/>
      <c r="CX14" s="130"/>
      <c r="CZ14" s="165" t="s">
        <v>71</v>
      </c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N14" s="129" t="s">
        <v>50</v>
      </c>
      <c r="DO14" s="129"/>
      <c r="DP14" s="129"/>
      <c r="DQ14" s="129"/>
      <c r="DR14" s="129"/>
      <c r="DS14" s="129"/>
      <c r="DT14" s="129"/>
      <c r="DU14" s="129"/>
      <c r="DV14" s="129"/>
      <c r="DY14" s="130" t="s">
        <v>71</v>
      </c>
      <c r="DZ14" s="130"/>
      <c r="EA14" s="130"/>
      <c r="EB14" s="130"/>
      <c r="EC14" s="130"/>
      <c r="ED14" s="130"/>
      <c r="EE14" s="130"/>
      <c r="EG14" s="61" t="s">
        <v>76</v>
      </c>
      <c r="EH14" s="96">
        <v>0</v>
      </c>
      <c r="EI14" s="112">
        <v>0</v>
      </c>
      <c r="EJ14" s="96">
        <v>0</v>
      </c>
      <c r="EK14" s="112">
        <v>0</v>
      </c>
      <c r="EL14" s="96">
        <v>0</v>
      </c>
      <c r="EM14" s="112">
        <v>0</v>
      </c>
      <c r="EN14" s="93">
        <v>0</v>
      </c>
      <c r="EO14" s="37">
        <f>SUM(EH14:EN14)</f>
        <v>0</v>
      </c>
      <c r="EQ14" s="128" t="s">
        <v>73</v>
      </c>
      <c r="ER14" s="128"/>
      <c r="ES14" s="128"/>
      <c r="ET14" s="128"/>
      <c r="EU14" s="128"/>
      <c r="EV14" s="128"/>
      <c r="EW14" s="128"/>
      <c r="EX14" s="128"/>
      <c r="EZ14" s="48">
        <v>29</v>
      </c>
      <c r="FA14" s="49">
        <v>0</v>
      </c>
      <c r="FB14" s="50"/>
      <c r="FC14" s="47">
        <v>0</v>
      </c>
      <c r="FD14" s="49">
        <v>0</v>
      </c>
      <c r="FE14" s="49">
        <v>0</v>
      </c>
      <c r="FF14" s="49">
        <v>0</v>
      </c>
      <c r="FH14" s="129" t="s">
        <v>65</v>
      </c>
      <c r="FI14" s="129"/>
      <c r="FJ14" s="129"/>
      <c r="FK14" s="129"/>
      <c r="FL14" s="129"/>
      <c r="FM14" s="129"/>
      <c r="FN14" s="129"/>
      <c r="FP14" s="96">
        <v>26</v>
      </c>
      <c r="FQ14" s="174">
        <v>0</v>
      </c>
      <c r="FR14" s="174">
        <v>0</v>
      </c>
      <c r="FS14" s="174">
        <v>0</v>
      </c>
      <c r="FT14" s="174">
        <v>0</v>
      </c>
      <c r="FU14" s="174">
        <v>0</v>
      </c>
      <c r="FV14" s="174">
        <v>0</v>
      </c>
      <c r="FW14" s="174">
        <v>0</v>
      </c>
      <c r="FY14" s="96">
        <v>29</v>
      </c>
      <c r="FZ14" s="135" t="s">
        <v>66</v>
      </c>
      <c r="GA14" s="135"/>
      <c r="GB14" s="135"/>
      <c r="GC14" s="135"/>
      <c r="GD14" s="135"/>
      <c r="GE14" s="135"/>
      <c r="GF14" s="135"/>
      <c r="GG14" s="135"/>
      <c r="GH14" s="135"/>
    </row>
    <row r="15" spans="2:190" x14ac:dyDescent="0.15">
      <c r="B15" s="130" t="s">
        <v>50</v>
      </c>
      <c r="C15" s="130"/>
      <c r="D15" s="130"/>
      <c r="E15" s="130"/>
      <c r="F15" s="130"/>
      <c r="G15" s="130"/>
      <c r="H15" s="130"/>
      <c r="I15" s="130"/>
      <c r="J15" s="130"/>
      <c r="L15" s="129" t="s">
        <v>50</v>
      </c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X15" s="22"/>
      <c r="Y15" s="143" t="s">
        <v>50</v>
      </c>
      <c r="Z15" s="143"/>
      <c r="AA15" s="143"/>
      <c r="AB15" s="143"/>
      <c r="AC15" s="143"/>
      <c r="AD15" s="143"/>
      <c r="AE15" s="143"/>
      <c r="AF15" s="143"/>
      <c r="AG15" s="23"/>
      <c r="AH15" s="23"/>
      <c r="AI15" s="24"/>
      <c r="AK15" s="40"/>
      <c r="AL15" s="136" t="s">
        <v>74</v>
      </c>
      <c r="AM15" s="136"/>
      <c r="AN15" s="136"/>
      <c r="AO15" s="136"/>
      <c r="AP15" s="136"/>
      <c r="AQ15" s="41"/>
      <c r="AS15" s="25">
        <v>15</v>
      </c>
      <c r="AT15" s="129" t="s">
        <v>110</v>
      </c>
      <c r="AU15" s="129"/>
      <c r="AV15" s="129"/>
      <c r="AW15" s="129"/>
      <c r="AX15" s="129"/>
      <c r="AY15" s="129"/>
      <c r="AZ15" s="129"/>
      <c r="BB15" s="127" t="s">
        <v>74</v>
      </c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O15" s="129" t="s">
        <v>71</v>
      </c>
      <c r="BP15" s="129"/>
      <c r="BQ15" s="129"/>
      <c r="BR15" s="129"/>
      <c r="BS15" s="129"/>
      <c r="BT15" s="129"/>
      <c r="BV15" s="130" t="s">
        <v>50</v>
      </c>
      <c r="BW15" s="130"/>
      <c r="BX15" s="130"/>
      <c r="BY15" s="130"/>
      <c r="BZ15" s="130"/>
      <c r="CA15" s="130"/>
      <c r="CB15" s="130"/>
      <c r="CC15" s="130"/>
      <c r="CE15" s="51">
        <v>29</v>
      </c>
      <c r="CF15" s="52">
        <v>0</v>
      </c>
      <c r="CG15" s="53">
        <v>1</v>
      </c>
      <c r="CH15" s="52">
        <v>1</v>
      </c>
      <c r="CI15" s="53">
        <v>0</v>
      </c>
      <c r="CJ15" s="52">
        <v>0</v>
      </c>
      <c r="CK15" s="53">
        <v>0</v>
      </c>
      <c r="CL15" s="52">
        <v>1</v>
      </c>
      <c r="CM15" s="53">
        <v>0</v>
      </c>
      <c r="CN15" s="54">
        <f>SUM(CF15:CM15)</f>
        <v>3</v>
      </c>
      <c r="CO15" s="38"/>
      <c r="CP15" s="20"/>
      <c r="CQ15" s="134" t="s">
        <v>74</v>
      </c>
      <c r="CR15" s="134"/>
      <c r="CS15" s="134"/>
      <c r="CT15" s="134"/>
      <c r="CU15" s="134"/>
      <c r="CV15" s="16"/>
      <c r="CW15" s="16"/>
      <c r="CX15" s="21"/>
      <c r="CZ15" s="128" t="s">
        <v>77</v>
      </c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N15" s="128" t="s">
        <v>78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Y15" s="20"/>
      <c r="DZ15" s="134" t="s">
        <v>78</v>
      </c>
      <c r="EA15" s="134"/>
      <c r="EB15" s="134"/>
      <c r="EC15" s="134"/>
      <c r="ED15" s="134"/>
      <c r="EE15" s="21"/>
      <c r="EG15" s="20"/>
      <c r="EH15" s="134" t="s">
        <v>74</v>
      </c>
      <c r="EI15" s="134"/>
      <c r="EJ15" s="134"/>
      <c r="EK15" s="134"/>
      <c r="EL15" s="134"/>
      <c r="EM15" s="94"/>
      <c r="EN15" s="114"/>
      <c r="EO15" s="21"/>
      <c r="EQ15" s="93">
        <v>26</v>
      </c>
      <c r="ER15" s="57">
        <v>0</v>
      </c>
      <c r="ES15" s="57">
        <v>1</v>
      </c>
      <c r="ET15" s="57">
        <v>0</v>
      </c>
      <c r="EU15" s="57">
        <v>0</v>
      </c>
      <c r="EV15" s="57">
        <v>1</v>
      </c>
      <c r="EW15" s="57">
        <v>0</v>
      </c>
      <c r="EX15" s="57">
        <v>2</v>
      </c>
      <c r="EZ15" s="40"/>
      <c r="FA15" s="136" t="s">
        <v>78</v>
      </c>
      <c r="FB15" s="136"/>
      <c r="FC15" s="136"/>
      <c r="FD15" s="136"/>
      <c r="FE15" s="136"/>
      <c r="FF15" s="41"/>
      <c r="FH15" s="128" t="s">
        <v>79</v>
      </c>
      <c r="FI15" s="128"/>
      <c r="FJ15" s="128"/>
      <c r="FK15" s="128"/>
      <c r="FL15" s="128"/>
      <c r="FM15" s="128"/>
      <c r="FN15" s="128"/>
      <c r="FP15" s="20"/>
      <c r="FQ15" s="134" t="s">
        <v>78</v>
      </c>
      <c r="FR15" s="134"/>
      <c r="FS15" s="134"/>
      <c r="FT15" s="134"/>
      <c r="FU15" s="134"/>
      <c r="FV15" s="94"/>
      <c r="FW15" s="21"/>
      <c r="FY15" s="20"/>
      <c r="FZ15" s="134" t="s">
        <v>78</v>
      </c>
      <c r="GA15" s="134"/>
      <c r="GB15" s="134"/>
      <c r="GC15" s="134"/>
      <c r="GD15" s="134"/>
      <c r="GE15" s="94"/>
      <c r="GF15" s="94"/>
      <c r="GG15" s="94"/>
      <c r="GH15" s="21"/>
    </row>
    <row r="16" spans="2:190" x14ac:dyDescent="0.15">
      <c r="B16" s="20"/>
      <c r="C16" s="134" t="s">
        <v>74</v>
      </c>
      <c r="D16" s="134"/>
      <c r="E16" s="134"/>
      <c r="F16" s="134"/>
      <c r="G16" s="134"/>
      <c r="H16" s="16"/>
      <c r="I16" s="16"/>
      <c r="J16" s="21"/>
      <c r="L16" s="55"/>
      <c r="M16" s="128" t="s">
        <v>78</v>
      </c>
      <c r="N16" s="128"/>
      <c r="O16" s="128"/>
      <c r="P16" s="128"/>
      <c r="Q16" s="128"/>
      <c r="R16" s="19"/>
      <c r="S16" s="19"/>
      <c r="T16" s="19"/>
      <c r="U16" s="92"/>
      <c r="V16" s="55"/>
      <c r="X16" s="15"/>
      <c r="Y16" s="134" t="s">
        <v>74</v>
      </c>
      <c r="Z16" s="134"/>
      <c r="AA16" s="134"/>
      <c r="AB16" s="134"/>
      <c r="AC16" s="134"/>
      <c r="AD16" s="134"/>
      <c r="AE16" s="134"/>
      <c r="AF16" s="16"/>
      <c r="AG16" s="94"/>
      <c r="AH16" s="94"/>
      <c r="AI16" s="17"/>
      <c r="AK16" s="49">
        <v>20</v>
      </c>
      <c r="AL16" s="49">
        <v>0</v>
      </c>
      <c r="AM16" s="49">
        <v>0</v>
      </c>
      <c r="AN16" s="48">
        <v>1</v>
      </c>
      <c r="AO16" s="49">
        <v>0</v>
      </c>
      <c r="AP16" s="49">
        <v>0</v>
      </c>
      <c r="AQ16" s="49">
        <v>1</v>
      </c>
      <c r="AS16" s="148" t="s">
        <v>77</v>
      </c>
      <c r="AT16" s="149"/>
      <c r="AU16" s="149"/>
      <c r="AV16" s="149"/>
      <c r="AW16" s="149"/>
      <c r="AX16" s="149"/>
      <c r="AY16" s="149"/>
      <c r="AZ16" s="149"/>
      <c r="BB16" s="30">
        <v>27</v>
      </c>
      <c r="BC16" s="135" t="s">
        <v>49</v>
      </c>
      <c r="BD16" s="135"/>
      <c r="BE16" s="135"/>
      <c r="BF16" s="135"/>
      <c r="BG16" s="135"/>
      <c r="BH16" s="135"/>
      <c r="BI16" s="135"/>
      <c r="BJ16" s="135"/>
      <c r="BK16" s="135"/>
      <c r="BL16" s="135"/>
      <c r="BM16" s="37"/>
      <c r="BO16" s="127" t="s">
        <v>80</v>
      </c>
      <c r="BP16" s="128"/>
      <c r="BQ16" s="128"/>
      <c r="BR16" s="128"/>
      <c r="BS16" s="128"/>
      <c r="BT16" s="128"/>
      <c r="BV16" s="20"/>
      <c r="BW16" s="134" t="s">
        <v>78</v>
      </c>
      <c r="BX16" s="134"/>
      <c r="BY16" s="134"/>
      <c r="BZ16" s="134"/>
      <c r="CA16" s="134"/>
      <c r="CB16" s="16"/>
      <c r="CC16" s="21"/>
      <c r="CE16" s="147" t="s">
        <v>79</v>
      </c>
      <c r="CF16" s="128"/>
      <c r="CG16" s="128"/>
      <c r="CH16" s="128"/>
      <c r="CI16" s="128"/>
      <c r="CJ16" s="128"/>
      <c r="CK16" s="128"/>
      <c r="CL16" s="128"/>
      <c r="CM16" s="128"/>
      <c r="CN16" s="128"/>
      <c r="CO16" s="45"/>
      <c r="CP16" s="130" t="s">
        <v>50</v>
      </c>
      <c r="CQ16" s="130"/>
      <c r="CR16" s="130"/>
      <c r="CS16" s="130"/>
      <c r="CT16" s="130"/>
      <c r="CU16" s="130"/>
      <c r="CV16" s="130"/>
      <c r="CW16" s="130"/>
      <c r="CX16" s="130"/>
      <c r="CZ16" s="64">
        <v>27</v>
      </c>
      <c r="DA16" s="170" t="s">
        <v>49</v>
      </c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N16" s="129" t="s">
        <v>50</v>
      </c>
      <c r="DO16" s="129"/>
      <c r="DP16" s="129"/>
      <c r="DQ16" s="129"/>
      <c r="DR16" s="129"/>
      <c r="DS16" s="129"/>
      <c r="DT16" s="129"/>
      <c r="DU16" s="129"/>
      <c r="DV16" s="129"/>
      <c r="DY16" s="61" t="s">
        <v>72</v>
      </c>
      <c r="DZ16" s="62">
        <v>0</v>
      </c>
      <c r="EA16" s="62">
        <v>0</v>
      </c>
      <c r="EB16" s="62">
        <v>0</v>
      </c>
      <c r="EC16" s="62">
        <v>1</v>
      </c>
      <c r="ED16" s="62">
        <v>1</v>
      </c>
      <c r="EE16" s="62">
        <v>2</v>
      </c>
      <c r="EG16" s="96">
        <v>25</v>
      </c>
      <c r="EH16" s="96">
        <v>0</v>
      </c>
      <c r="EI16" s="112">
        <v>1</v>
      </c>
      <c r="EJ16" s="96">
        <v>1</v>
      </c>
      <c r="EK16" s="112">
        <v>0</v>
      </c>
      <c r="EL16" s="96">
        <v>0</v>
      </c>
      <c r="EM16" s="112">
        <v>1</v>
      </c>
      <c r="EN16" s="96">
        <v>0</v>
      </c>
      <c r="EO16" s="37">
        <f>SUM(EH16:EN16)</f>
        <v>3</v>
      </c>
      <c r="EQ16" s="128" t="s">
        <v>78</v>
      </c>
      <c r="ER16" s="128"/>
      <c r="ES16" s="128"/>
      <c r="ET16" s="128"/>
      <c r="EU16" s="128"/>
      <c r="EV16" s="128"/>
      <c r="EW16" s="128"/>
      <c r="EX16" s="128"/>
      <c r="EZ16" s="130" t="s">
        <v>71</v>
      </c>
      <c r="FA16" s="130"/>
      <c r="FB16" s="130"/>
      <c r="FC16" s="130"/>
      <c r="FD16" s="130"/>
      <c r="FE16" s="130"/>
      <c r="FF16" s="130"/>
      <c r="FH16" s="129" t="s">
        <v>65</v>
      </c>
      <c r="FI16" s="129"/>
      <c r="FJ16" s="129"/>
      <c r="FK16" s="129"/>
      <c r="FL16" s="129"/>
      <c r="FM16" s="129"/>
      <c r="FN16" s="129"/>
      <c r="FP16" s="130" t="s">
        <v>50</v>
      </c>
      <c r="FQ16" s="130"/>
      <c r="FR16" s="130"/>
      <c r="FS16" s="130"/>
      <c r="FT16" s="130"/>
      <c r="FU16" s="130"/>
      <c r="FV16" s="130"/>
      <c r="FW16" s="130"/>
      <c r="FY16" s="96">
        <v>30</v>
      </c>
      <c r="FZ16" s="62">
        <v>0</v>
      </c>
      <c r="GA16" s="62">
        <v>1</v>
      </c>
      <c r="GB16" s="62">
        <v>0</v>
      </c>
      <c r="GC16" s="62">
        <v>0</v>
      </c>
      <c r="GD16" s="62">
        <v>1</v>
      </c>
      <c r="GE16" s="62">
        <v>0</v>
      </c>
      <c r="GF16" s="62">
        <v>1</v>
      </c>
      <c r="GG16" s="62">
        <v>0</v>
      </c>
      <c r="GH16" s="62">
        <v>3</v>
      </c>
    </row>
    <row r="17" spans="2:190" x14ac:dyDescent="0.15">
      <c r="B17" s="130" t="s">
        <v>50</v>
      </c>
      <c r="C17" s="130"/>
      <c r="D17" s="130"/>
      <c r="E17" s="130"/>
      <c r="F17" s="130"/>
      <c r="G17" s="130"/>
      <c r="H17" s="130"/>
      <c r="I17" s="130"/>
      <c r="J17" s="130"/>
      <c r="L17" s="129" t="s">
        <v>50</v>
      </c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X17" s="22"/>
      <c r="Y17" s="143" t="s">
        <v>50</v>
      </c>
      <c r="Z17" s="143"/>
      <c r="AA17" s="143"/>
      <c r="AB17" s="143"/>
      <c r="AC17" s="143"/>
      <c r="AD17" s="143"/>
      <c r="AE17" s="143"/>
      <c r="AF17" s="143"/>
      <c r="AG17" s="23"/>
      <c r="AH17" s="23"/>
      <c r="AI17" s="24"/>
      <c r="AK17" s="49">
        <v>26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S17" s="25">
        <v>30</v>
      </c>
      <c r="AT17" s="46">
        <v>0</v>
      </c>
      <c r="AU17" s="46">
        <v>0</v>
      </c>
      <c r="AV17" s="46">
        <v>1</v>
      </c>
      <c r="AW17" s="46">
        <v>1</v>
      </c>
      <c r="AX17" s="46">
        <v>0</v>
      </c>
      <c r="AY17" s="46">
        <v>0</v>
      </c>
      <c r="AZ17" s="46">
        <f>SUM(AT17:AY17)</f>
        <v>2</v>
      </c>
      <c r="BB17" s="127" t="s">
        <v>78</v>
      </c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O17" s="129" t="s">
        <v>50</v>
      </c>
      <c r="BP17" s="129"/>
      <c r="BQ17" s="129"/>
      <c r="BR17" s="129"/>
      <c r="BS17" s="129"/>
      <c r="BT17" s="129"/>
      <c r="BV17" s="130" t="s">
        <v>50</v>
      </c>
      <c r="BW17" s="130"/>
      <c r="BX17" s="130"/>
      <c r="BY17" s="130"/>
      <c r="BZ17" s="130"/>
      <c r="CA17" s="130"/>
      <c r="CB17" s="130"/>
      <c r="CC17" s="130"/>
      <c r="CE17" s="168" t="s">
        <v>50</v>
      </c>
      <c r="CF17" s="169"/>
      <c r="CG17" s="169"/>
      <c r="CH17" s="169"/>
      <c r="CI17" s="169"/>
      <c r="CJ17" s="169"/>
      <c r="CK17" s="169"/>
      <c r="CL17" s="169"/>
      <c r="CM17" s="169"/>
      <c r="CN17" s="169"/>
      <c r="CO17" s="63"/>
      <c r="CP17" s="20"/>
      <c r="CQ17" s="134" t="s">
        <v>78</v>
      </c>
      <c r="CR17" s="134"/>
      <c r="CS17" s="134"/>
      <c r="CT17" s="134"/>
      <c r="CU17" s="134"/>
      <c r="CV17" s="16"/>
      <c r="CW17" s="16"/>
      <c r="CX17" s="21"/>
      <c r="CZ17" s="128" t="s">
        <v>81</v>
      </c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N17" s="128" t="s">
        <v>82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Y17" s="20"/>
      <c r="DZ17" s="134" t="s">
        <v>82</v>
      </c>
      <c r="EA17" s="134"/>
      <c r="EB17" s="134"/>
      <c r="EC17" s="134"/>
      <c r="ED17" s="134"/>
      <c r="EE17" s="21"/>
      <c r="EG17" s="20"/>
      <c r="EH17" s="134" t="s">
        <v>78</v>
      </c>
      <c r="EI17" s="134"/>
      <c r="EJ17" s="134"/>
      <c r="EK17" s="134"/>
      <c r="EL17" s="134"/>
      <c r="EM17" s="94"/>
      <c r="EN17" s="94"/>
      <c r="EO17" s="21"/>
      <c r="EQ17" s="93">
        <v>19</v>
      </c>
      <c r="ER17" s="57" t="s">
        <v>49</v>
      </c>
      <c r="ES17" s="57"/>
      <c r="ET17" s="57"/>
      <c r="EU17" s="57"/>
      <c r="EV17" s="57"/>
      <c r="EW17" s="57"/>
      <c r="EX17" s="57"/>
      <c r="EZ17" s="20"/>
      <c r="FA17" s="134" t="s">
        <v>82</v>
      </c>
      <c r="FB17" s="134"/>
      <c r="FC17" s="134"/>
      <c r="FD17" s="134"/>
      <c r="FE17" s="134"/>
      <c r="FF17" s="21"/>
      <c r="FH17" s="128" t="s">
        <v>83</v>
      </c>
      <c r="FI17" s="128"/>
      <c r="FJ17" s="128"/>
      <c r="FK17" s="128"/>
      <c r="FL17" s="128"/>
      <c r="FM17" s="128"/>
      <c r="FN17" s="128"/>
      <c r="FP17" s="20"/>
      <c r="FQ17" s="134" t="s">
        <v>82</v>
      </c>
      <c r="FR17" s="134"/>
      <c r="FS17" s="134"/>
      <c r="FT17" s="134"/>
      <c r="FU17" s="134"/>
      <c r="FV17" s="94"/>
      <c r="FW17" s="21"/>
      <c r="FY17" s="145" t="s">
        <v>82</v>
      </c>
      <c r="FZ17" s="134"/>
      <c r="GA17" s="134"/>
      <c r="GB17" s="134"/>
      <c r="GC17" s="134"/>
      <c r="GD17" s="134"/>
      <c r="GE17" s="134"/>
      <c r="GF17" s="134"/>
      <c r="GG17" s="134"/>
      <c r="GH17" s="146"/>
    </row>
    <row r="18" spans="2:190" x14ac:dyDescent="0.15">
      <c r="B18" s="20"/>
      <c r="C18" s="134" t="s">
        <v>78</v>
      </c>
      <c r="D18" s="134"/>
      <c r="E18" s="134"/>
      <c r="F18" s="134"/>
      <c r="G18" s="134"/>
      <c r="H18" s="16"/>
      <c r="I18" s="16"/>
      <c r="J18" s="21"/>
      <c r="L18" s="55"/>
      <c r="M18" s="128" t="s">
        <v>82</v>
      </c>
      <c r="N18" s="128"/>
      <c r="O18" s="128"/>
      <c r="P18" s="128"/>
      <c r="Q18" s="128"/>
      <c r="R18" s="19"/>
      <c r="S18" s="19"/>
      <c r="T18" s="19"/>
      <c r="U18" s="92"/>
      <c r="V18" s="55"/>
      <c r="X18" s="15"/>
      <c r="Y18" s="134" t="s">
        <v>84</v>
      </c>
      <c r="Z18" s="134"/>
      <c r="AA18" s="134"/>
      <c r="AB18" s="134"/>
      <c r="AC18" s="134"/>
      <c r="AD18" s="134"/>
      <c r="AE18" s="134"/>
      <c r="AF18" s="16"/>
      <c r="AG18" s="94"/>
      <c r="AH18" s="94"/>
      <c r="AI18" s="17"/>
      <c r="AK18" s="40"/>
      <c r="AL18" s="136" t="s">
        <v>78</v>
      </c>
      <c r="AM18" s="136"/>
      <c r="AN18" s="136"/>
      <c r="AO18" s="136"/>
      <c r="AP18" s="136"/>
      <c r="AQ18" s="41"/>
      <c r="AS18" s="148" t="s">
        <v>82</v>
      </c>
      <c r="AT18" s="149"/>
      <c r="AU18" s="149"/>
      <c r="AV18" s="149"/>
      <c r="AW18" s="149"/>
      <c r="AX18" s="149"/>
      <c r="AY18" s="149"/>
      <c r="AZ18" s="149"/>
      <c r="BB18" s="130" t="s">
        <v>50</v>
      </c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37"/>
      <c r="BO18" s="127" t="s">
        <v>82</v>
      </c>
      <c r="BP18" s="128"/>
      <c r="BQ18" s="128"/>
      <c r="BR18" s="128"/>
      <c r="BS18" s="128"/>
      <c r="BT18" s="128"/>
      <c r="BV18" s="20"/>
      <c r="BW18" s="134" t="s">
        <v>82</v>
      </c>
      <c r="BX18" s="134"/>
      <c r="BY18" s="134"/>
      <c r="BZ18" s="134"/>
      <c r="CA18" s="134"/>
      <c r="CB18" s="16"/>
      <c r="CC18" s="21"/>
      <c r="CE18" s="147" t="s">
        <v>82</v>
      </c>
      <c r="CF18" s="128"/>
      <c r="CG18" s="128"/>
      <c r="CH18" s="128"/>
      <c r="CI18" s="128"/>
      <c r="CJ18" s="128"/>
      <c r="CK18" s="128"/>
      <c r="CL18" s="128"/>
      <c r="CM18" s="128"/>
      <c r="CN18" s="128"/>
      <c r="CO18" s="45"/>
      <c r="CP18" s="61" t="s">
        <v>85</v>
      </c>
      <c r="CQ18" s="62">
        <v>1</v>
      </c>
      <c r="CR18" s="62">
        <v>1</v>
      </c>
      <c r="CS18" s="62">
        <v>0</v>
      </c>
      <c r="CT18" s="56">
        <v>0</v>
      </c>
      <c r="CU18" s="62">
        <v>0</v>
      </c>
      <c r="CV18" s="62">
        <v>1</v>
      </c>
      <c r="CW18" s="62">
        <v>1</v>
      </c>
      <c r="CX18" s="62">
        <v>3</v>
      </c>
      <c r="CZ18" s="22">
        <v>17</v>
      </c>
      <c r="DA18" s="80">
        <v>0</v>
      </c>
      <c r="DB18" s="46">
        <v>0</v>
      </c>
      <c r="DC18" s="25">
        <v>0</v>
      </c>
      <c r="DD18" s="46">
        <v>0</v>
      </c>
      <c r="DE18" s="80">
        <v>1</v>
      </c>
      <c r="DF18" s="23">
        <v>0</v>
      </c>
      <c r="DG18" s="46">
        <v>0</v>
      </c>
      <c r="DH18" s="23">
        <v>0</v>
      </c>
      <c r="DI18" s="46">
        <v>0</v>
      </c>
      <c r="DJ18" s="47">
        <v>1</v>
      </c>
      <c r="DK18" s="47" t="s">
        <v>51</v>
      </c>
      <c r="DL18" s="37">
        <f>SUM(DA18:DJ18)</f>
        <v>2</v>
      </c>
      <c r="DN18" s="25">
        <v>30</v>
      </c>
      <c r="DO18" s="57">
        <v>0</v>
      </c>
      <c r="DP18" s="57">
        <v>0</v>
      </c>
      <c r="DQ18" s="57">
        <v>0</v>
      </c>
      <c r="DR18" s="57">
        <v>0</v>
      </c>
      <c r="DS18" s="57">
        <v>0</v>
      </c>
      <c r="DT18" s="57">
        <v>0</v>
      </c>
      <c r="DU18" s="57">
        <v>0</v>
      </c>
      <c r="DV18" s="57">
        <v>0</v>
      </c>
      <c r="DW18" s="59">
        <f>SUM(DO18:DV18)</f>
        <v>0</v>
      </c>
      <c r="DY18" s="95">
        <v>10</v>
      </c>
      <c r="DZ18" s="30">
        <v>0</v>
      </c>
      <c r="EA18" s="30">
        <v>0</v>
      </c>
      <c r="EB18" s="30">
        <v>1</v>
      </c>
      <c r="EC18" s="30">
        <v>0</v>
      </c>
      <c r="ED18" s="30">
        <v>0</v>
      </c>
      <c r="EE18" s="30">
        <v>1</v>
      </c>
      <c r="EG18" s="96">
        <v>27</v>
      </c>
      <c r="EH18" s="96">
        <v>0</v>
      </c>
      <c r="EI18" s="112">
        <v>0</v>
      </c>
      <c r="EJ18" s="96">
        <v>1</v>
      </c>
      <c r="EK18" s="112">
        <v>0</v>
      </c>
      <c r="EL18" s="96">
        <v>0</v>
      </c>
      <c r="EM18" s="112">
        <v>1</v>
      </c>
      <c r="EN18" s="96">
        <v>1</v>
      </c>
      <c r="EO18" s="37">
        <f>SUM(EH18:EN18)</f>
        <v>3</v>
      </c>
      <c r="EQ18" s="128" t="s">
        <v>79</v>
      </c>
      <c r="ER18" s="128"/>
      <c r="ES18" s="128"/>
      <c r="ET18" s="128"/>
      <c r="EU18" s="128"/>
      <c r="EV18" s="128"/>
      <c r="EW18" s="128"/>
      <c r="EX18" s="128"/>
      <c r="EZ18" s="130" t="s">
        <v>50</v>
      </c>
      <c r="FA18" s="130"/>
      <c r="FB18" s="130"/>
      <c r="FC18" s="130"/>
      <c r="FD18" s="130"/>
      <c r="FE18" s="130"/>
      <c r="FF18" s="130"/>
      <c r="FH18" s="129" t="s">
        <v>65</v>
      </c>
      <c r="FI18" s="129"/>
      <c r="FJ18" s="129"/>
      <c r="FK18" s="129"/>
      <c r="FL18" s="129"/>
      <c r="FM18" s="129"/>
      <c r="FN18" s="129"/>
      <c r="FP18" s="95">
        <v>21</v>
      </c>
      <c r="FQ18" s="174">
        <v>0</v>
      </c>
      <c r="FR18" s="174">
        <v>0</v>
      </c>
      <c r="FS18" s="174">
        <v>0</v>
      </c>
      <c r="FT18" s="174">
        <v>1</v>
      </c>
      <c r="FU18" s="174">
        <v>0</v>
      </c>
      <c r="FV18" s="174">
        <v>0</v>
      </c>
      <c r="FW18" s="174">
        <v>1</v>
      </c>
      <c r="FY18" s="95">
        <v>29</v>
      </c>
      <c r="FZ18" s="62">
        <v>0</v>
      </c>
      <c r="GA18" s="62">
        <v>0</v>
      </c>
      <c r="GB18" s="62">
        <v>0</v>
      </c>
      <c r="GC18" s="62">
        <v>0</v>
      </c>
      <c r="GD18" s="62">
        <v>0</v>
      </c>
      <c r="GE18" s="62">
        <v>1</v>
      </c>
      <c r="GF18" s="62">
        <v>0</v>
      </c>
      <c r="GG18" s="62">
        <v>0</v>
      </c>
      <c r="GH18" s="62">
        <v>1</v>
      </c>
    </row>
    <row r="19" spans="2:190" x14ac:dyDescent="0.15">
      <c r="B19" s="130" t="s">
        <v>50</v>
      </c>
      <c r="C19" s="130"/>
      <c r="D19" s="130"/>
      <c r="E19" s="130"/>
      <c r="F19" s="130"/>
      <c r="G19" s="130"/>
      <c r="H19" s="130"/>
      <c r="I19" s="130"/>
      <c r="J19" s="130"/>
      <c r="L19" s="129" t="s">
        <v>50</v>
      </c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X19" s="22"/>
      <c r="Y19" s="143" t="s">
        <v>50</v>
      </c>
      <c r="Z19" s="143"/>
      <c r="AA19" s="143"/>
      <c r="AB19" s="143"/>
      <c r="AC19" s="143"/>
      <c r="AD19" s="143"/>
      <c r="AE19" s="143"/>
      <c r="AF19" s="143"/>
      <c r="AG19" s="23"/>
      <c r="AH19" s="23"/>
      <c r="AI19" s="24"/>
      <c r="AK19" s="137" t="s">
        <v>71</v>
      </c>
      <c r="AL19" s="137"/>
      <c r="AM19" s="137"/>
      <c r="AN19" s="137"/>
      <c r="AO19" s="137"/>
      <c r="AP19" s="137"/>
      <c r="AQ19" s="137"/>
      <c r="AS19" s="25">
        <v>23</v>
      </c>
      <c r="AT19" s="57">
        <v>0</v>
      </c>
      <c r="AU19" s="57">
        <v>1</v>
      </c>
      <c r="AV19" s="57">
        <v>0</v>
      </c>
      <c r="AW19" s="57">
        <v>0</v>
      </c>
      <c r="AX19" s="57">
        <v>1</v>
      </c>
      <c r="AY19" s="57">
        <v>0</v>
      </c>
      <c r="AZ19" s="78">
        <f>SUM(AT19:AY19)</f>
        <v>2</v>
      </c>
      <c r="BB19" s="127" t="s">
        <v>82</v>
      </c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O19" s="129" t="s">
        <v>50</v>
      </c>
      <c r="BP19" s="129"/>
      <c r="BQ19" s="129"/>
      <c r="BR19" s="129"/>
      <c r="BS19" s="129"/>
      <c r="BT19" s="129"/>
      <c r="BV19" s="66" t="s">
        <v>86</v>
      </c>
      <c r="BW19" s="30">
        <v>0</v>
      </c>
      <c r="BX19" s="30">
        <v>1</v>
      </c>
      <c r="BY19" s="30">
        <v>0</v>
      </c>
      <c r="BZ19" s="30">
        <v>0</v>
      </c>
      <c r="CA19" s="30">
        <v>1</v>
      </c>
      <c r="CB19" s="30">
        <v>0</v>
      </c>
      <c r="CC19" s="30">
        <v>2</v>
      </c>
      <c r="CE19" s="51">
        <v>16</v>
      </c>
      <c r="CF19" s="60">
        <v>0</v>
      </c>
      <c r="CG19" s="57">
        <v>1</v>
      </c>
      <c r="CH19" s="60">
        <v>0</v>
      </c>
      <c r="CI19" s="57">
        <v>0</v>
      </c>
      <c r="CJ19" s="60">
        <v>0</v>
      </c>
      <c r="CK19" s="57">
        <v>0</v>
      </c>
      <c r="CL19" s="60">
        <v>0</v>
      </c>
      <c r="CM19" s="57">
        <v>0</v>
      </c>
      <c r="CN19" s="54">
        <f>SUM(CF19:CM19)</f>
        <v>1</v>
      </c>
      <c r="CO19" s="25"/>
      <c r="CP19" s="20"/>
      <c r="CQ19" s="134" t="s">
        <v>82</v>
      </c>
      <c r="CR19" s="134"/>
      <c r="CS19" s="134"/>
      <c r="CT19" s="134"/>
      <c r="CU19" s="134"/>
      <c r="CV19" s="16"/>
      <c r="CW19" s="16"/>
      <c r="CX19" s="21"/>
      <c r="CZ19" s="145" t="s">
        <v>87</v>
      </c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46"/>
      <c r="DN19" s="128" t="s">
        <v>87</v>
      </c>
      <c r="DO19" s="128"/>
      <c r="DP19" s="128"/>
      <c r="DQ19" s="128"/>
      <c r="DR19" s="128"/>
      <c r="DS19" s="128"/>
      <c r="DT19" s="128"/>
      <c r="DU19" s="128"/>
      <c r="DV19" s="128"/>
      <c r="DW19" s="128"/>
      <c r="DY19" s="20"/>
      <c r="DZ19" s="134" t="s">
        <v>87</v>
      </c>
      <c r="EA19" s="134"/>
      <c r="EB19" s="134"/>
      <c r="EC19" s="134"/>
      <c r="ED19" s="134"/>
      <c r="EE19" s="21"/>
      <c r="EG19" s="20"/>
      <c r="EH19" s="134" t="s">
        <v>82</v>
      </c>
      <c r="EI19" s="134"/>
      <c r="EJ19" s="134"/>
      <c r="EK19" s="134"/>
      <c r="EL19" s="134"/>
      <c r="EM19" s="94"/>
      <c r="EN19" s="94"/>
      <c r="EO19" s="21"/>
      <c r="EQ19" s="93">
        <v>24</v>
      </c>
      <c r="ER19" s="57">
        <v>0</v>
      </c>
      <c r="ES19" s="57">
        <v>0</v>
      </c>
      <c r="ET19" s="57">
        <v>0</v>
      </c>
      <c r="EU19" s="57">
        <v>0</v>
      </c>
      <c r="EV19" s="57">
        <v>0</v>
      </c>
      <c r="EW19" s="57">
        <v>0</v>
      </c>
      <c r="EX19" s="57">
        <v>0</v>
      </c>
      <c r="EZ19" s="20"/>
      <c r="FA19" s="134" t="s">
        <v>87</v>
      </c>
      <c r="FB19" s="134"/>
      <c r="FC19" s="134"/>
      <c r="FD19" s="134"/>
      <c r="FE19" s="134"/>
      <c r="FF19" s="21"/>
      <c r="FH19" s="128" t="s">
        <v>91</v>
      </c>
      <c r="FI19" s="128"/>
      <c r="FJ19" s="128"/>
      <c r="FK19" s="128"/>
      <c r="FL19" s="128"/>
      <c r="FM19" s="128"/>
      <c r="FN19" s="128"/>
      <c r="FP19" s="20"/>
      <c r="FQ19" s="134" t="s">
        <v>87</v>
      </c>
      <c r="FR19" s="134"/>
      <c r="FS19" s="134"/>
      <c r="FT19" s="134"/>
      <c r="FU19" s="134"/>
      <c r="FV19" s="94"/>
      <c r="FW19" s="21"/>
      <c r="FY19" s="145" t="s">
        <v>87</v>
      </c>
      <c r="FZ19" s="134"/>
      <c r="GA19" s="134"/>
      <c r="GB19" s="134"/>
      <c r="GC19" s="134"/>
      <c r="GD19" s="134"/>
      <c r="GE19" s="134"/>
      <c r="GF19" s="134"/>
      <c r="GG19" s="134"/>
      <c r="GH19" s="146"/>
    </row>
    <row r="20" spans="2:190" x14ac:dyDescent="0.15">
      <c r="B20" s="20"/>
      <c r="C20" s="134" t="s">
        <v>82</v>
      </c>
      <c r="D20" s="134"/>
      <c r="E20" s="134"/>
      <c r="F20" s="134"/>
      <c r="G20" s="134"/>
      <c r="H20" s="16"/>
      <c r="I20" s="16"/>
      <c r="J20" s="21"/>
      <c r="L20" s="55"/>
      <c r="M20" s="128" t="s">
        <v>87</v>
      </c>
      <c r="N20" s="128"/>
      <c r="O20" s="128"/>
      <c r="P20" s="128"/>
      <c r="Q20" s="128"/>
      <c r="R20" s="77"/>
      <c r="S20" s="77"/>
      <c r="T20" s="77"/>
      <c r="U20" s="92"/>
      <c r="V20" s="55"/>
      <c r="X20" s="15"/>
      <c r="Y20" s="134" t="s">
        <v>82</v>
      </c>
      <c r="Z20" s="134"/>
      <c r="AA20" s="134"/>
      <c r="AB20" s="134"/>
      <c r="AC20" s="134"/>
      <c r="AD20" s="134"/>
      <c r="AE20" s="134"/>
      <c r="AF20" s="16"/>
      <c r="AG20" s="94"/>
      <c r="AH20" s="94"/>
      <c r="AI20" s="17"/>
      <c r="AK20" s="40"/>
      <c r="AL20" s="136" t="s">
        <v>82</v>
      </c>
      <c r="AM20" s="136"/>
      <c r="AN20" s="136"/>
      <c r="AO20" s="136"/>
      <c r="AP20" s="136"/>
      <c r="AQ20" s="41"/>
      <c r="AS20" s="148" t="s">
        <v>87</v>
      </c>
      <c r="AT20" s="149"/>
      <c r="AU20" s="149"/>
      <c r="AV20" s="149"/>
      <c r="AW20" s="149"/>
      <c r="AX20" s="149"/>
      <c r="AY20" s="149"/>
      <c r="AZ20" s="149"/>
      <c r="BB20" s="130" t="s">
        <v>71</v>
      </c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37"/>
      <c r="BO20" s="127" t="s">
        <v>87</v>
      </c>
      <c r="BP20" s="128"/>
      <c r="BQ20" s="128"/>
      <c r="BR20" s="128"/>
      <c r="BS20" s="128"/>
      <c r="BT20" s="128"/>
      <c r="BV20" s="69">
        <v>17</v>
      </c>
      <c r="BW20" s="57"/>
      <c r="BX20" s="57" t="s">
        <v>49</v>
      </c>
      <c r="BY20" s="57"/>
      <c r="BZ20" s="57"/>
      <c r="CA20" s="57"/>
      <c r="CB20" s="57"/>
      <c r="CC20" s="57"/>
      <c r="CE20" s="147" t="s">
        <v>87</v>
      </c>
      <c r="CF20" s="128"/>
      <c r="CG20" s="128"/>
      <c r="CH20" s="128"/>
      <c r="CI20" s="128"/>
      <c r="CJ20" s="128"/>
      <c r="CK20" s="128"/>
      <c r="CL20" s="128"/>
      <c r="CM20" s="128"/>
      <c r="CN20" s="128"/>
      <c r="CO20" s="70"/>
      <c r="CP20" s="66" t="s">
        <v>86</v>
      </c>
      <c r="CQ20" s="130" t="s">
        <v>49</v>
      </c>
      <c r="CR20" s="130"/>
      <c r="CS20" s="130"/>
      <c r="CT20" s="130"/>
      <c r="CU20" s="130"/>
      <c r="CV20" s="130"/>
      <c r="CW20" s="130"/>
      <c r="CX20" s="130"/>
      <c r="CZ20" s="81"/>
      <c r="DA20" s="143" t="s">
        <v>50</v>
      </c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24"/>
      <c r="DN20" s="129" t="s">
        <v>50</v>
      </c>
      <c r="DO20" s="129"/>
      <c r="DP20" s="129"/>
      <c r="DQ20" s="129"/>
      <c r="DR20" s="129"/>
      <c r="DS20" s="129"/>
      <c r="DT20" s="129"/>
      <c r="DU20" s="129"/>
      <c r="DV20" s="129"/>
      <c r="DY20" s="95">
        <v>20</v>
      </c>
      <c r="DZ20" s="30" t="s">
        <v>90</v>
      </c>
      <c r="EA20" s="30"/>
      <c r="EB20" s="30"/>
      <c r="EC20" s="30"/>
      <c r="ED20" s="30"/>
      <c r="EE20" s="30"/>
      <c r="EG20" s="95">
        <v>14</v>
      </c>
      <c r="EH20" s="130" t="s">
        <v>66</v>
      </c>
      <c r="EI20" s="130"/>
      <c r="EJ20" s="130"/>
      <c r="EK20" s="130"/>
      <c r="EL20" s="130"/>
      <c r="EM20" s="130"/>
      <c r="EN20" s="130"/>
      <c r="EO20" s="130"/>
      <c r="EQ20" s="128" t="s">
        <v>81</v>
      </c>
      <c r="ER20" s="128"/>
      <c r="ES20" s="128"/>
      <c r="ET20" s="128"/>
      <c r="EU20" s="128"/>
      <c r="EV20" s="128"/>
      <c r="EW20" s="128"/>
      <c r="EX20" s="128"/>
      <c r="EZ20" s="130" t="s">
        <v>71</v>
      </c>
      <c r="FA20" s="130"/>
      <c r="FB20" s="130"/>
      <c r="FC20" s="130"/>
      <c r="FD20" s="130"/>
      <c r="FE20" s="130"/>
      <c r="FF20" s="130"/>
      <c r="FH20" s="129" t="s">
        <v>65</v>
      </c>
      <c r="FI20" s="129"/>
      <c r="FJ20" s="129"/>
      <c r="FK20" s="129"/>
      <c r="FL20" s="129"/>
      <c r="FM20" s="129"/>
      <c r="FN20" s="129"/>
      <c r="FP20" s="130" t="s">
        <v>50</v>
      </c>
      <c r="FQ20" s="130"/>
      <c r="FR20" s="130"/>
      <c r="FS20" s="130"/>
      <c r="FT20" s="130"/>
      <c r="FU20" s="130"/>
      <c r="FV20" s="130"/>
      <c r="FW20" s="130"/>
      <c r="FY20" s="130" t="s">
        <v>50</v>
      </c>
      <c r="FZ20" s="130"/>
      <c r="GA20" s="130"/>
      <c r="GB20" s="130"/>
      <c r="GC20" s="130"/>
      <c r="GD20" s="130"/>
      <c r="GE20" s="130"/>
      <c r="GF20" s="130"/>
      <c r="GG20" s="130"/>
      <c r="GH20" s="130"/>
    </row>
    <row r="21" spans="2:190" x14ac:dyDescent="0.15">
      <c r="B21" s="130" t="s">
        <v>50</v>
      </c>
      <c r="C21" s="130"/>
      <c r="D21" s="130"/>
      <c r="E21" s="130"/>
      <c r="F21" s="130"/>
      <c r="G21" s="130"/>
      <c r="H21" s="130"/>
      <c r="I21" s="130"/>
      <c r="J21" s="130"/>
      <c r="L21" s="80">
        <v>7</v>
      </c>
      <c r="M21" s="150" t="s">
        <v>49</v>
      </c>
      <c r="N21" s="150"/>
      <c r="O21" s="150"/>
      <c r="P21" s="150"/>
      <c r="Q21" s="150"/>
      <c r="R21" s="150"/>
      <c r="S21" s="150"/>
      <c r="T21" s="150"/>
      <c r="U21" s="150"/>
      <c r="V21" s="57"/>
      <c r="X21" s="22">
        <v>3</v>
      </c>
      <c r="Y21" s="26">
        <v>0</v>
      </c>
      <c r="Z21" s="26">
        <v>1</v>
      </c>
      <c r="AA21" s="26">
        <v>0</v>
      </c>
      <c r="AB21" s="26">
        <v>1</v>
      </c>
      <c r="AC21" s="26">
        <v>0</v>
      </c>
      <c r="AD21" s="26">
        <v>0</v>
      </c>
      <c r="AE21" s="26">
        <v>0</v>
      </c>
      <c r="AF21" s="26">
        <v>1</v>
      </c>
      <c r="AG21" s="23">
        <v>0</v>
      </c>
      <c r="AH21" s="23">
        <v>0</v>
      </c>
      <c r="AI21" s="24">
        <v>3</v>
      </c>
      <c r="AK21" s="75">
        <v>8</v>
      </c>
      <c r="AL21" s="65">
        <v>0</v>
      </c>
      <c r="AM21" s="65">
        <v>0</v>
      </c>
      <c r="AN21" s="65">
        <v>0</v>
      </c>
      <c r="AO21" s="65">
        <v>0</v>
      </c>
      <c r="AP21" s="65">
        <v>1</v>
      </c>
      <c r="AQ21" s="65">
        <v>1</v>
      </c>
      <c r="AS21" s="80">
        <v>27</v>
      </c>
      <c r="AT21" s="57">
        <v>0</v>
      </c>
      <c r="AU21" s="57">
        <v>1</v>
      </c>
      <c r="AV21" s="57">
        <v>0</v>
      </c>
      <c r="AW21" s="57">
        <v>0</v>
      </c>
      <c r="AX21" s="57">
        <v>1</v>
      </c>
      <c r="AY21" s="57">
        <v>0</v>
      </c>
      <c r="AZ21" s="57">
        <v>2</v>
      </c>
      <c r="BB21" s="15"/>
      <c r="BC21" s="134" t="s">
        <v>87</v>
      </c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O21" s="129" t="s">
        <v>50</v>
      </c>
      <c r="BP21" s="129"/>
      <c r="BQ21" s="129"/>
      <c r="BR21" s="129"/>
      <c r="BS21" s="129"/>
      <c r="BT21" s="129"/>
      <c r="BV21" s="20"/>
      <c r="BW21" s="134" t="s">
        <v>87</v>
      </c>
      <c r="BX21" s="134"/>
      <c r="BY21" s="134"/>
      <c r="BZ21" s="134"/>
      <c r="CA21" s="134"/>
      <c r="CB21" s="79"/>
      <c r="CC21" s="21"/>
      <c r="CE21" s="51">
        <v>29</v>
      </c>
      <c r="CF21" s="60">
        <v>0</v>
      </c>
      <c r="CG21" s="57">
        <v>1</v>
      </c>
      <c r="CH21" s="60">
        <v>0</v>
      </c>
      <c r="CI21" s="57">
        <v>0</v>
      </c>
      <c r="CJ21" s="60">
        <v>1</v>
      </c>
      <c r="CK21" s="57">
        <v>1</v>
      </c>
      <c r="CL21" s="60">
        <v>0</v>
      </c>
      <c r="CM21" s="57">
        <v>0</v>
      </c>
      <c r="CN21" s="54">
        <f>SUM(CF21:CM21)</f>
        <v>3</v>
      </c>
      <c r="CO21" s="38"/>
      <c r="CP21" s="20"/>
      <c r="CQ21" s="134" t="s">
        <v>87</v>
      </c>
      <c r="CR21" s="134"/>
      <c r="CS21" s="134"/>
      <c r="CT21" s="134"/>
      <c r="CU21" s="134"/>
      <c r="CV21" s="79"/>
      <c r="CW21" s="79"/>
      <c r="CX21" s="21"/>
      <c r="CZ21" s="145" t="s">
        <v>92</v>
      </c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46"/>
      <c r="DN21" s="128" t="s">
        <v>92</v>
      </c>
      <c r="DO21" s="128"/>
      <c r="DP21" s="128"/>
      <c r="DQ21" s="128"/>
      <c r="DR21" s="128"/>
      <c r="DS21" s="128"/>
      <c r="DT21" s="128"/>
      <c r="DU21" s="128"/>
      <c r="DV21" s="128"/>
      <c r="DW21" s="128"/>
      <c r="DY21" s="20"/>
      <c r="DZ21" s="134" t="s">
        <v>92</v>
      </c>
      <c r="EA21" s="134"/>
      <c r="EB21" s="134"/>
      <c r="EC21" s="134"/>
      <c r="ED21" s="134"/>
      <c r="EE21" s="21"/>
      <c r="EG21" s="20"/>
      <c r="EH21" s="134" t="s">
        <v>87</v>
      </c>
      <c r="EI21" s="134"/>
      <c r="EJ21" s="134"/>
      <c r="EK21" s="134"/>
      <c r="EL21" s="134"/>
      <c r="EM21" s="94"/>
      <c r="EN21" s="94"/>
      <c r="EO21" s="21"/>
      <c r="EQ21" s="129" t="s">
        <v>65</v>
      </c>
      <c r="ER21" s="129"/>
      <c r="ES21" s="129"/>
      <c r="ET21" s="129"/>
      <c r="EU21" s="129"/>
      <c r="EV21" s="129"/>
      <c r="EW21" s="129"/>
      <c r="EX21" s="129"/>
      <c r="EZ21" s="20"/>
      <c r="FA21" s="134" t="s">
        <v>92</v>
      </c>
      <c r="FB21" s="134"/>
      <c r="FC21" s="134"/>
      <c r="FD21" s="134"/>
      <c r="FE21" s="134"/>
      <c r="FF21" s="21"/>
      <c r="FH21" s="128" t="s">
        <v>92</v>
      </c>
      <c r="FI21" s="128"/>
      <c r="FJ21" s="128"/>
      <c r="FK21" s="128"/>
      <c r="FL21" s="128"/>
      <c r="FM21" s="128"/>
      <c r="FN21" s="128"/>
      <c r="FP21" s="20"/>
      <c r="FQ21" s="134" t="s">
        <v>92</v>
      </c>
      <c r="FR21" s="134"/>
      <c r="FS21" s="134"/>
      <c r="FT21" s="134"/>
      <c r="FU21" s="134"/>
      <c r="FV21" s="94"/>
      <c r="FW21" s="21"/>
      <c r="FY21" s="145" t="s">
        <v>92</v>
      </c>
      <c r="FZ21" s="134"/>
      <c r="GA21" s="134"/>
      <c r="GB21" s="134"/>
      <c r="GC21" s="134"/>
      <c r="GD21" s="134"/>
      <c r="GE21" s="134"/>
      <c r="GF21" s="134"/>
      <c r="GG21" s="134"/>
      <c r="GH21" s="146"/>
    </row>
    <row r="22" spans="2:190" x14ac:dyDescent="0.15">
      <c r="B22" s="20"/>
      <c r="C22" s="134" t="s">
        <v>87</v>
      </c>
      <c r="D22" s="134"/>
      <c r="E22" s="134"/>
      <c r="F22" s="134"/>
      <c r="G22" s="134"/>
      <c r="H22" s="79"/>
      <c r="I22" s="79"/>
      <c r="J22" s="21"/>
      <c r="L22" s="80">
        <v>12</v>
      </c>
      <c r="M22" s="150" t="s">
        <v>49</v>
      </c>
      <c r="N22" s="150"/>
      <c r="O22" s="150"/>
      <c r="P22" s="150"/>
      <c r="Q22" s="150"/>
      <c r="R22" s="150"/>
      <c r="S22" s="150"/>
      <c r="T22" s="150"/>
      <c r="U22" s="150"/>
      <c r="V22" s="57"/>
      <c r="X22" s="15"/>
      <c r="Y22" s="134" t="s">
        <v>82</v>
      </c>
      <c r="Z22" s="134"/>
      <c r="AA22" s="134"/>
      <c r="AB22" s="134"/>
      <c r="AC22" s="134"/>
      <c r="AD22" s="134"/>
      <c r="AE22" s="134"/>
      <c r="AF22" s="16"/>
      <c r="AG22" s="94"/>
      <c r="AH22" s="94"/>
      <c r="AI22" s="17"/>
      <c r="AK22" s="40"/>
      <c r="AL22" s="136" t="s">
        <v>87</v>
      </c>
      <c r="AM22" s="136"/>
      <c r="AN22" s="136"/>
      <c r="AO22" s="136"/>
      <c r="AP22" s="136"/>
      <c r="AQ22" s="41"/>
      <c r="AS22" s="148" t="s">
        <v>87</v>
      </c>
      <c r="AT22" s="149"/>
      <c r="AU22" s="149"/>
      <c r="AV22" s="149"/>
      <c r="AW22" s="149"/>
      <c r="AX22" s="149"/>
      <c r="AY22" s="149"/>
      <c r="AZ22" s="149"/>
      <c r="BB22" s="81"/>
      <c r="BC22" s="171" t="s">
        <v>50</v>
      </c>
      <c r="BD22" s="171"/>
      <c r="BE22" s="171"/>
      <c r="BF22" s="171"/>
      <c r="BG22" s="171"/>
      <c r="BH22" s="171"/>
      <c r="BI22" s="171"/>
      <c r="BJ22" s="171"/>
      <c r="BK22" s="171"/>
      <c r="BL22" s="171"/>
      <c r="BM22" s="24">
        <v>0</v>
      </c>
      <c r="BO22" s="127" t="s">
        <v>92</v>
      </c>
      <c r="BP22" s="128"/>
      <c r="BQ22" s="128"/>
      <c r="BR22" s="128"/>
      <c r="BS22" s="128"/>
      <c r="BT22" s="128"/>
      <c r="BV22" s="130" t="s">
        <v>50</v>
      </c>
      <c r="BW22" s="130"/>
      <c r="BX22" s="130"/>
      <c r="BY22" s="130"/>
      <c r="BZ22" s="130"/>
      <c r="CA22" s="130"/>
      <c r="CB22" s="130"/>
      <c r="CC22" s="130"/>
      <c r="CE22" s="147" t="s">
        <v>92</v>
      </c>
      <c r="CF22" s="128"/>
      <c r="CG22" s="128"/>
      <c r="CH22" s="128"/>
      <c r="CI22" s="128"/>
      <c r="CJ22" s="128"/>
      <c r="CK22" s="128"/>
      <c r="CL22" s="128"/>
      <c r="CM22" s="128"/>
      <c r="CN22" s="128"/>
      <c r="CP22" s="130" t="s">
        <v>50</v>
      </c>
      <c r="CQ22" s="130"/>
      <c r="CR22" s="130"/>
      <c r="CS22" s="130"/>
      <c r="CT22" s="130"/>
      <c r="CU22" s="130"/>
      <c r="CV22" s="130"/>
      <c r="CW22" s="130"/>
      <c r="CX22" s="130"/>
      <c r="CZ22" s="98"/>
      <c r="DA22" s="143" t="s">
        <v>50</v>
      </c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24"/>
      <c r="DN22" s="86">
        <v>25</v>
      </c>
      <c r="DO22" s="57">
        <v>0</v>
      </c>
      <c r="DP22" s="57">
        <v>0</v>
      </c>
      <c r="DQ22" s="57">
        <v>0</v>
      </c>
      <c r="DR22" s="57">
        <v>0</v>
      </c>
      <c r="DS22" s="57">
        <v>1</v>
      </c>
      <c r="DT22" s="57">
        <v>1</v>
      </c>
      <c r="DU22" s="57">
        <v>0</v>
      </c>
      <c r="DV22" s="57">
        <v>0</v>
      </c>
      <c r="DW22" s="59">
        <f>SUM(DO22:DV22)</f>
        <v>2</v>
      </c>
      <c r="DY22" s="130" t="s">
        <v>50</v>
      </c>
      <c r="DZ22" s="130"/>
      <c r="EA22" s="130"/>
      <c r="EB22" s="130"/>
      <c r="EC22" s="130"/>
      <c r="ED22" s="130"/>
      <c r="EE22" s="130"/>
      <c r="EG22" s="95">
        <v>14</v>
      </c>
      <c r="EH22" s="30">
        <v>0</v>
      </c>
      <c r="EI22" s="36">
        <v>0</v>
      </c>
      <c r="EJ22" s="30">
        <v>0</v>
      </c>
      <c r="EK22" s="36">
        <v>0</v>
      </c>
      <c r="EL22" s="30">
        <v>1</v>
      </c>
      <c r="EM22" s="36">
        <v>0</v>
      </c>
      <c r="EN22" s="30">
        <v>0</v>
      </c>
      <c r="EO22" s="115">
        <v>0</v>
      </c>
      <c r="EQ22" s="128" t="s">
        <v>87</v>
      </c>
      <c r="ER22" s="128"/>
      <c r="ES22" s="128"/>
      <c r="ET22" s="128"/>
      <c r="EU22" s="128"/>
      <c r="EV22" s="128"/>
      <c r="EW22" s="128"/>
      <c r="EX22" s="128"/>
      <c r="EZ22" s="130" t="s">
        <v>71</v>
      </c>
      <c r="FA22" s="130"/>
      <c r="FB22" s="130"/>
      <c r="FC22" s="130"/>
      <c r="FD22" s="130"/>
      <c r="FE22" s="130"/>
      <c r="FF22" s="130"/>
      <c r="FH22" s="129" t="s">
        <v>65</v>
      </c>
      <c r="FI22" s="129"/>
      <c r="FJ22" s="129"/>
      <c r="FK22" s="129"/>
      <c r="FL22" s="129"/>
      <c r="FM22" s="129"/>
      <c r="FN22" s="129"/>
      <c r="FP22" s="130" t="s">
        <v>50</v>
      </c>
      <c r="FQ22" s="130"/>
      <c r="FR22" s="130"/>
      <c r="FS22" s="130"/>
      <c r="FT22" s="130"/>
      <c r="FU22" s="130"/>
      <c r="FV22" s="130"/>
      <c r="FW22" s="130"/>
      <c r="FY22" s="130" t="s">
        <v>71</v>
      </c>
      <c r="FZ22" s="130"/>
      <c r="GA22" s="130"/>
      <c r="GB22" s="130"/>
      <c r="GC22" s="130"/>
      <c r="GD22" s="130"/>
      <c r="GE22" s="130"/>
      <c r="GF22" s="130"/>
      <c r="GG22" s="130"/>
      <c r="GH22" s="130"/>
    </row>
    <row r="23" spans="2:190" x14ac:dyDescent="0.15">
      <c r="B23" s="130" t="s">
        <v>50</v>
      </c>
      <c r="C23" s="130"/>
      <c r="D23" s="130"/>
      <c r="E23" s="130"/>
      <c r="F23" s="130"/>
      <c r="G23" s="130"/>
      <c r="H23" s="130"/>
      <c r="I23" s="130"/>
      <c r="J23" s="130"/>
      <c r="L23" s="80">
        <v>12</v>
      </c>
      <c r="M23" s="150" t="s">
        <v>49</v>
      </c>
      <c r="N23" s="150"/>
      <c r="O23" s="150"/>
      <c r="P23" s="150"/>
      <c r="Q23" s="150"/>
      <c r="R23" s="150"/>
      <c r="S23" s="150"/>
      <c r="T23" s="150"/>
      <c r="U23" s="150"/>
      <c r="V23" s="57"/>
      <c r="X23" s="22">
        <v>17</v>
      </c>
      <c r="Y23" s="143" t="s">
        <v>49</v>
      </c>
      <c r="Z23" s="143"/>
      <c r="AA23" s="143"/>
      <c r="AB23" s="143"/>
      <c r="AC23" s="143"/>
      <c r="AD23" s="143"/>
      <c r="AE23" s="143"/>
      <c r="AF23" s="143"/>
      <c r="AG23" s="23"/>
      <c r="AH23" s="23"/>
      <c r="AI23" s="24"/>
      <c r="AK23" s="75">
        <v>29</v>
      </c>
      <c r="AL23" s="144" t="s">
        <v>49</v>
      </c>
      <c r="AM23" s="144"/>
      <c r="AN23" s="144"/>
      <c r="AO23" s="144"/>
      <c r="AP23" s="144"/>
      <c r="AQ23" s="144"/>
      <c r="AS23" s="82">
        <v>27</v>
      </c>
      <c r="AT23" s="57">
        <v>0</v>
      </c>
      <c r="AU23" s="57">
        <v>1</v>
      </c>
      <c r="AV23" s="57">
        <v>0</v>
      </c>
      <c r="AW23" s="57">
        <v>0</v>
      </c>
      <c r="AX23" s="57">
        <v>1</v>
      </c>
      <c r="AY23" s="57">
        <v>0</v>
      </c>
      <c r="AZ23" s="87">
        <f>SUM(AT23:AY23)</f>
        <v>2</v>
      </c>
      <c r="BB23" s="127" t="s">
        <v>92</v>
      </c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O23" s="129" t="s">
        <v>50</v>
      </c>
      <c r="BP23" s="129"/>
      <c r="BQ23" s="129"/>
      <c r="BR23" s="129"/>
      <c r="BS23" s="129"/>
      <c r="BT23" s="129"/>
      <c r="BV23" s="20"/>
      <c r="BW23" s="134" t="s">
        <v>92</v>
      </c>
      <c r="BX23" s="134"/>
      <c r="BY23" s="134"/>
      <c r="BZ23" s="134"/>
      <c r="CA23" s="134"/>
      <c r="CB23" s="85"/>
      <c r="CC23" s="21"/>
      <c r="CE23" s="129" t="s">
        <v>71</v>
      </c>
      <c r="CF23" s="129"/>
      <c r="CG23" s="129"/>
      <c r="CH23" s="129"/>
      <c r="CI23" s="129"/>
      <c r="CJ23" s="129"/>
      <c r="CK23" s="129"/>
      <c r="CL23" s="129"/>
      <c r="CM23" s="129"/>
      <c r="CN23" s="129"/>
      <c r="CP23" s="20"/>
      <c r="CQ23" s="134" t="s">
        <v>92</v>
      </c>
      <c r="CR23" s="134"/>
      <c r="CS23" s="134"/>
      <c r="CT23" s="134"/>
      <c r="CU23" s="134"/>
      <c r="CV23" s="88"/>
      <c r="CW23" s="88"/>
      <c r="CX23" s="21"/>
      <c r="CZ23" s="127" t="s">
        <v>94</v>
      </c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N23" s="20"/>
      <c r="DO23" s="134" t="s">
        <v>94</v>
      </c>
      <c r="DP23" s="134"/>
      <c r="DQ23" s="134"/>
      <c r="DR23" s="134"/>
      <c r="DS23" s="134"/>
      <c r="DT23" s="94"/>
      <c r="DU23" s="94"/>
      <c r="DV23" s="94"/>
      <c r="DW23" s="21"/>
      <c r="DY23" s="20"/>
      <c r="DZ23" s="134" t="s">
        <v>105</v>
      </c>
      <c r="EA23" s="134"/>
      <c r="EB23" s="134"/>
      <c r="EC23" s="134"/>
      <c r="ED23" s="134"/>
      <c r="EE23" s="21"/>
      <c r="EG23" s="20"/>
      <c r="EH23" s="134" t="s">
        <v>92</v>
      </c>
      <c r="EI23" s="134"/>
      <c r="EJ23" s="134"/>
      <c r="EK23" s="134"/>
      <c r="EL23" s="134"/>
      <c r="EM23" s="94"/>
      <c r="EN23" s="94"/>
      <c r="EO23" s="21"/>
      <c r="EQ23" s="93">
        <v>21</v>
      </c>
      <c r="ER23" s="57">
        <v>0</v>
      </c>
      <c r="ES23" s="57">
        <v>1</v>
      </c>
      <c r="ET23" s="57">
        <v>0</v>
      </c>
      <c r="EU23" s="57">
        <v>0</v>
      </c>
      <c r="EV23" s="57">
        <v>0</v>
      </c>
      <c r="EW23" s="57">
        <v>0</v>
      </c>
      <c r="EX23" s="57">
        <v>1</v>
      </c>
      <c r="EZ23" s="20"/>
      <c r="FA23" s="134" t="s">
        <v>94</v>
      </c>
      <c r="FB23" s="134"/>
      <c r="FC23" s="134"/>
      <c r="FD23" s="134"/>
      <c r="FE23" s="134"/>
      <c r="FF23" s="21"/>
      <c r="FH23" s="131" t="s">
        <v>94</v>
      </c>
      <c r="FI23" s="132"/>
      <c r="FJ23" s="132"/>
      <c r="FK23" s="132"/>
      <c r="FL23" s="132"/>
      <c r="FM23" s="132"/>
      <c r="FN23" s="133"/>
      <c r="FP23" s="20"/>
      <c r="FQ23" s="134" t="s">
        <v>94</v>
      </c>
      <c r="FR23" s="134"/>
      <c r="FS23" s="134"/>
      <c r="FT23" s="134"/>
      <c r="FU23" s="134"/>
      <c r="FV23" s="94"/>
      <c r="FW23" s="21"/>
      <c r="FY23" s="127" t="s">
        <v>107</v>
      </c>
      <c r="FZ23" s="128"/>
      <c r="GA23" s="128"/>
      <c r="GB23" s="128"/>
      <c r="GC23" s="128"/>
      <c r="GD23" s="128"/>
      <c r="GE23" s="128"/>
      <c r="GF23" s="128"/>
      <c r="GG23" s="128"/>
      <c r="GH23" s="128"/>
    </row>
    <row r="24" spans="2:190" ht="9" customHeight="1" x14ac:dyDescent="0.15">
      <c r="B24" s="20"/>
      <c r="C24" s="134" t="s">
        <v>92</v>
      </c>
      <c r="D24" s="134"/>
      <c r="E24" s="134"/>
      <c r="F24" s="134"/>
      <c r="G24" s="134"/>
      <c r="H24" s="88"/>
      <c r="I24" s="88"/>
      <c r="J24" s="21"/>
      <c r="L24" s="55"/>
      <c r="M24" s="128" t="s">
        <v>92</v>
      </c>
      <c r="N24" s="128"/>
      <c r="O24" s="128"/>
      <c r="P24" s="128"/>
      <c r="Q24" s="128"/>
      <c r="R24" s="89"/>
      <c r="S24" s="89"/>
      <c r="T24" s="89"/>
      <c r="U24" s="92"/>
      <c r="V24" s="55"/>
      <c r="X24" s="15"/>
      <c r="Y24" s="134" t="s">
        <v>88</v>
      </c>
      <c r="Z24" s="134"/>
      <c r="AA24" s="134"/>
      <c r="AB24" s="134"/>
      <c r="AC24" s="134"/>
      <c r="AD24" s="134"/>
      <c r="AE24" s="134"/>
      <c r="AF24" s="79"/>
      <c r="AG24" s="94"/>
      <c r="AH24" s="94"/>
      <c r="AI24" s="17"/>
      <c r="AK24" s="40"/>
      <c r="AL24" s="136" t="s">
        <v>92</v>
      </c>
      <c r="AM24" s="136"/>
      <c r="AN24" s="136"/>
      <c r="AO24" s="136"/>
      <c r="AP24" s="136"/>
      <c r="AQ24" s="41"/>
      <c r="AS24" s="148" t="s">
        <v>92</v>
      </c>
      <c r="AT24" s="149"/>
      <c r="AU24" s="149"/>
      <c r="AV24" s="149"/>
      <c r="AW24" s="149"/>
      <c r="AX24" s="149"/>
      <c r="AY24" s="149"/>
      <c r="AZ24" s="149"/>
      <c r="BB24" s="130" t="s">
        <v>71</v>
      </c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37"/>
      <c r="BO24" s="127" t="s">
        <v>99</v>
      </c>
      <c r="BP24" s="128"/>
      <c r="BQ24" s="128"/>
      <c r="BR24" s="128"/>
      <c r="BS24" s="128"/>
      <c r="BT24" s="128"/>
      <c r="BV24" s="130" t="s">
        <v>50</v>
      </c>
      <c r="BW24" s="130"/>
      <c r="BX24" s="130"/>
      <c r="BY24" s="130"/>
      <c r="BZ24" s="130"/>
      <c r="CA24" s="130"/>
      <c r="CB24" s="130"/>
      <c r="CC24" s="130"/>
      <c r="CE24" s="131" t="s">
        <v>94</v>
      </c>
      <c r="CF24" s="132"/>
      <c r="CG24" s="132"/>
      <c r="CH24" s="132"/>
      <c r="CI24" s="132"/>
      <c r="CJ24" s="132"/>
      <c r="CK24" s="132"/>
      <c r="CL24" s="132"/>
      <c r="CM24" s="132"/>
      <c r="CN24" s="133"/>
      <c r="CP24" s="96">
        <v>31</v>
      </c>
      <c r="CQ24" s="62">
        <v>0</v>
      </c>
      <c r="CR24" s="62">
        <v>0</v>
      </c>
      <c r="CS24" s="62">
        <v>0</v>
      </c>
      <c r="CT24" s="62">
        <v>1</v>
      </c>
      <c r="CU24" s="62">
        <v>0</v>
      </c>
      <c r="CV24" s="62">
        <v>1</v>
      </c>
      <c r="CW24" s="62">
        <v>1</v>
      </c>
      <c r="CX24" s="62">
        <v>3</v>
      </c>
      <c r="CZ24" s="129" t="s">
        <v>50</v>
      </c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N24" s="135" t="s">
        <v>50</v>
      </c>
      <c r="DO24" s="135"/>
      <c r="DP24" s="135"/>
      <c r="DQ24" s="135"/>
      <c r="DR24" s="135"/>
      <c r="DS24" s="135"/>
      <c r="DT24" s="135"/>
      <c r="DU24" s="135"/>
      <c r="DV24" s="135"/>
      <c r="DW24" s="135"/>
      <c r="DY24" s="96">
        <v>15</v>
      </c>
      <c r="DZ24" s="62">
        <v>0</v>
      </c>
      <c r="EA24" s="62">
        <v>0</v>
      </c>
      <c r="EB24" s="62">
        <v>1</v>
      </c>
      <c r="EC24" s="62">
        <v>0</v>
      </c>
      <c r="ED24" s="62">
        <v>0</v>
      </c>
      <c r="EE24" s="62">
        <v>1</v>
      </c>
      <c r="EG24" s="95">
        <v>23</v>
      </c>
      <c r="EH24" s="30">
        <v>0</v>
      </c>
      <c r="EI24" s="30">
        <v>0</v>
      </c>
      <c r="EJ24" s="30">
        <v>1</v>
      </c>
      <c r="EK24" s="30">
        <v>1</v>
      </c>
      <c r="EL24" s="30">
        <v>1</v>
      </c>
      <c r="EM24" s="30">
        <v>0</v>
      </c>
      <c r="EN24" s="30">
        <v>0</v>
      </c>
      <c r="EO24" s="30">
        <v>3</v>
      </c>
      <c r="EQ24" s="128" t="s">
        <v>93</v>
      </c>
      <c r="ER24" s="128"/>
      <c r="ES24" s="128"/>
      <c r="ET24" s="128"/>
      <c r="EU24" s="128"/>
      <c r="EV24" s="128"/>
      <c r="EW24" s="128"/>
      <c r="EX24" s="128"/>
      <c r="EZ24" s="135" t="s">
        <v>54</v>
      </c>
      <c r="FA24" s="135"/>
      <c r="FB24" s="135"/>
      <c r="FC24" s="135"/>
      <c r="FD24" s="135"/>
      <c r="FE24" s="135"/>
      <c r="FF24" s="135"/>
      <c r="FH24" s="135" t="s">
        <v>50</v>
      </c>
      <c r="FI24" s="135"/>
      <c r="FJ24" s="135"/>
      <c r="FK24" s="135"/>
      <c r="FL24" s="135"/>
      <c r="FM24" s="135"/>
      <c r="FN24" s="135"/>
      <c r="FP24" s="135" t="s">
        <v>54</v>
      </c>
      <c r="FQ24" s="135"/>
      <c r="FR24" s="135"/>
      <c r="FS24" s="135"/>
      <c r="FT24" s="135"/>
      <c r="FU24" s="135"/>
      <c r="FV24" s="135"/>
      <c r="FW24" s="135"/>
      <c r="FY24" s="57">
        <v>19</v>
      </c>
      <c r="FZ24" s="57">
        <v>0</v>
      </c>
      <c r="GA24" s="57">
        <v>1</v>
      </c>
      <c r="GB24" s="57">
        <v>1</v>
      </c>
      <c r="GC24" s="57">
        <v>0</v>
      </c>
      <c r="GD24" s="57">
        <v>0</v>
      </c>
      <c r="GE24" s="57">
        <v>0</v>
      </c>
      <c r="GF24" s="57">
        <v>0</v>
      </c>
      <c r="GG24" s="57">
        <v>0</v>
      </c>
      <c r="GH24" s="57">
        <v>2</v>
      </c>
    </row>
    <row r="25" spans="2:190" ht="8.25" customHeight="1" x14ac:dyDescent="0.15">
      <c r="B25" s="130" t="s">
        <v>50</v>
      </c>
      <c r="C25" s="130"/>
      <c r="D25" s="130"/>
      <c r="E25" s="130"/>
      <c r="F25" s="130"/>
      <c r="G25" s="130"/>
      <c r="H25" s="130"/>
      <c r="I25" s="130"/>
      <c r="J25" s="130"/>
      <c r="L25" s="129" t="s">
        <v>50</v>
      </c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X25" s="81"/>
      <c r="Y25" s="143" t="s">
        <v>50</v>
      </c>
      <c r="Z25" s="143"/>
      <c r="AA25" s="143"/>
      <c r="AB25" s="143"/>
      <c r="AC25" s="143"/>
      <c r="AD25" s="143"/>
      <c r="AE25" s="143"/>
      <c r="AF25" s="143"/>
      <c r="AG25" s="23"/>
      <c r="AH25" s="23"/>
      <c r="AI25" s="24"/>
      <c r="AK25" s="143" t="s">
        <v>50</v>
      </c>
      <c r="AL25" s="143"/>
      <c r="AM25" s="143"/>
      <c r="AN25" s="143"/>
      <c r="AO25" s="143"/>
      <c r="AP25" s="143"/>
      <c r="AQ25" s="143"/>
      <c r="AS25" s="138" t="s">
        <v>71</v>
      </c>
      <c r="AT25" s="138"/>
      <c r="AU25" s="138"/>
      <c r="AV25" s="138"/>
      <c r="AW25" s="138"/>
      <c r="AX25" s="138"/>
      <c r="AY25" s="138"/>
      <c r="AZ25" s="138"/>
      <c r="BB25" s="127" t="s">
        <v>98</v>
      </c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O25" s="129" t="s">
        <v>71</v>
      </c>
      <c r="BP25" s="129"/>
      <c r="BQ25" s="129"/>
      <c r="BR25" s="129"/>
      <c r="BS25" s="129"/>
      <c r="BT25" s="129"/>
      <c r="BV25" s="20"/>
      <c r="BW25" s="134" t="s">
        <v>103</v>
      </c>
      <c r="BX25" s="134"/>
      <c r="BY25" s="134"/>
      <c r="BZ25" s="134"/>
      <c r="CA25" s="134"/>
      <c r="CB25" s="94"/>
      <c r="CC25" s="21"/>
      <c r="CE25" s="135" t="s">
        <v>50</v>
      </c>
      <c r="CF25" s="135"/>
      <c r="CG25" s="135"/>
      <c r="CH25" s="135"/>
      <c r="CI25" s="135"/>
      <c r="CJ25" s="135"/>
      <c r="CK25" s="135"/>
      <c r="CL25" s="135"/>
      <c r="CM25" s="135"/>
      <c r="CN25" s="135"/>
      <c r="CP25" s="20"/>
      <c r="CQ25" s="134" t="s">
        <v>94</v>
      </c>
      <c r="CR25" s="134"/>
      <c r="CS25" s="134"/>
      <c r="CT25" s="134"/>
      <c r="CU25" s="134"/>
      <c r="CV25" s="94"/>
      <c r="CW25" s="94"/>
      <c r="CX25" s="21"/>
      <c r="CZ25" s="127" t="s">
        <v>95</v>
      </c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N25" s="20"/>
      <c r="DO25" s="134" t="s">
        <v>95</v>
      </c>
      <c r="DP25" s="134"/>
      <c r="DQ25" s="134"/>
      <c r="DR25" s="134"/>
      <c r="DS25" s="134"/>
      <c r="DT25" s="94"/>
      <c r="DU25" s="94"/>
      <c r="DV25" s="94"/>
      <c r="DW25" s="21"/>
      <c r="DY25" s="20"/>
      <c r="DZ25" s="134" t="s">
        <v>95</v>
      </c>
      <c r="EA25" s="134"/>
      <c r="EB25" s="134"/>
      <c r="EC25" s="134"/>
      <c r="ED25" s="134"/>
      <c r="EE25" s="21"/>
      <c r="EG25" s="20"/>
      <c r="EH25" s="134" t="s">
        <v>94</v>
      </c>
      <c r="EI25" s="134"/>
      <c r="EJ25" s="134"/>
      <c r="EK25" s="134"/>
      <c r="EL25" s="134"/>
      <c r="EM25" s="94"/>
      <c r="EN25" s="114"/>
      <c r="EO25" s="21"/>
      <c r="EQ25" s="129" t="s">
        <v>65</v>
      </c>
      <c r="ER25" s="129"/>
      <c r="ES25" s="129"/>
      <c r="ET25" s="129"/>
      <c r="EU25" s="129"/>
      <c r="EV25" s="129"/>
      <c r="EW25" s="129"/>
      <c r="EX25" s="129"/>
      <c r="EZ25" s="20"/>
      <c r="FA25" s="134" t="s">
        <v>95</v>
      </c>
      <c r="FB25" s="134"/>
      <c r="FC25" s="134"/>
      <c r="FD25" s="134"/>
      <c r="FE25" s="134"/>
      <c r="FF25" s="21"/>
      <c r="FH25" s="131" t="s">
        <v>95</v>
      </c>
      <c r="FI25" s="132"/>
      <c r="FJ25" s="132"/>
      <c r="FK25" s="132"/>
      <c r="FL25" s="132"/>
      <c r="FM25" s="132"/>
      <c r="FN25" s="133"/>
      <c r="FP25" s="20"/>
      <c r="FQ25" s="134" t="s">
        <v>95</v>
      </c>
      <c r="FR25" s="134"/>
      <c r="FS25" s="134"/>
      <c r="FT25" s="134"/>
      <c r="FU25" s="134"/>
      <c r="FV25" s="94"/>
      <c r="FW25" s="21"/>
      <c r="FY25" s="127" t="s">
        <v>94</v>
      </c>
      <c r="FZ25" s="128"/>
      <c r="GA25" s="128"/>
      <c r="GB25" s="128"/>
      <c r="GC25" s="128"/>
      <c r="GD25" s="128"/>
      <c r="GE25" s="128"/>
      <c r="GF25" s="128"/>
      <c r="GG25" s="128"/>
      <c r="GH25" s="128"/>
    </row>
    <row r="26" spans="2:190" x14ac:dyDescent="0.15">
      <c r="B26" s="110"/>
      <c r="C26" s="134" t="s">
        <v>94</v>
      </c>
      <c r="D26" s="134"/>
      <c r="E26" s="134"/>
      <c r="F26" s="134"/>
      <c r="G26" s="134"/>
      <c r="H26" s="102"/>
      <c r="I26" s="102"/>
      <c r="J26" s="111"/>
      <c r="L26" s="40"/>
      <c r="M26" s="104" t="s">
        <v>94</v>
      </c>
      <c r="N26" s="104"/>
      <c r="O26" s="104"/>
      <c r="P26" s="104"/>
      <c r="Q26" s="104"/>
      <c r="R26" s="91"/>
      <c r="S26" s="91"/>
      <c r="T26" s="91"/>
      <c r="U26" s="91"/>
      <c r="V26" s="91"/>
      <c r="W26" s="106"/>
      <c r="X26" s="105"/>
      <c r="Y26" s="134" t="s">
        <v>93</v>
      </c>
      <c r="Z26" s="134"/>
      <c r="AA26" s="134"/>
      <c r="AB26" s="134"/>
      <c r="AC26" s="134"/>
      <c r="AD26" s="134"/>
      <c r="AE26" s="134"/>
      <c r="AF26" s="88"/>
      <c r="AG26" s="94"/>
      <c r="AH26" s="94"/>
      <c r="AI26" s="17"/>
      <c r="AK26" s="40"/>
      <c r="AL26" s="136" t="s">
        <v>94</v>
      </c>
      <c r="AM26" s="136"/>
      <c r="AN26" s="136"/>
      <c r="AO26" s="136"/>
      <c r="AP26" s="136"/>
      <c r="AQ26" s="41"/>
      <c r="AS26" s="40"/>
      <c r="AT26" s="136" t="s">
        <v>94</v>
      </c>
      <c r="AU26" s="136"/>
      <c r="AV26" s="136"/>
      <c r="AW26" s="136"/>
      <c r="AX26" s="136"/>
      <c r="AY26" s="91"/>
      <c r="AZ26" s="41"/>
      <c r="BB26" s="130" t="s">
        <v>50</v>
      </c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37"/>
      <c r="BO26" s="127" t="s">
        <v>100</v>
      </c>
      <c r="BP26" s="128"/>
      <c r="BQ26" s="128"/>
      <c r="BR26" s="128"/>
      <c r="BS26" s="128"/>
      <c r="BT26" s="128"/>
      <c r="BV26" s="130" t="s">
        <v>54</v>
      </c>
      <c r="BW26" s="130"/>
      <c r="BX26" s="130"/>
      <c r="BY26" s="130"/>
      <c r="BZ26" s="130"/>
      <c r="CA26" s="130"/>
      <c r="CB26" s="130"/>
      <c r="CC26" s="130"/>
      <c r="CE26" s="131" t="s">
        <v>95</v>
      </c>
      <c r="CF26" s="132"/>
      <c r="CG26" s="132"/>
      <c r="CH26" s="132"/>
      <c r="CI26" s="132"/>
      <c r="CJ26" s="132"/>
      <c r="CK26" s="132"/>
      <c r="CL26" s="132"/>
      <c r="CM26" s="132"/>
      <c r="CN26" s="133"/>
      <c r="CP26" s="135" t="s">
        <v>50</v>
      </c>
      <c r="CQ26" s="135"/>
      <c r="CR26" s="135"/>
      <c r="CS26" s="135"/>
      <c r="CT26" s="135"/>
      <c r="CU26" s="135"/>
      <c r="CV26" s="135"/>
      <c r="CW26" s="135"/>
      <c r="CX26" s="135"/>
      <c r="CZ26" s="129" t="s">
        <v>50</v>
      </c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N26" s="135" t="s">
        <v>50</v>
      </c>
      <c r="DO26" s="135"/>
      <c r="DP26" s="135"/>
      <c r="DQ26" s="135"/>
      <c r="DR26" s="135"/>
      <c r="DS26" s="135"/>
      <c r="DT26" s="135"/>
      <c r="DU26" s="135"/>
      <c r="DV26" s="135"/>
      <c r="DW26" s="135"/>
      <c r="DY26" s="61">
        <v>25</v>
      </c>
      <c r="DZ26" s="62">
        <v>0</v>
      </c>
      <c r="EA26" s="62">
        <v>0</v>
      </c>
      <c r="EB26" s="62">
        <v>0</v>
      </c>
      <c r="EC26" s="62">
        <v>1</v>
      </c>
      <c r="ED26" s="62">
        <v>0</v>
      </c>
      <c r="EE26" s="62">
        <v>1</v>
      </c>
      <c r="EG26" s="135" t="s">
        <v>50</v>
      </c>
      <c r="EH26" s="135"/>
      <c r="EI26" s="135"/>
      <c r="EJ26" s="135"/>
      <c r="EK26" s="135"/>
      <c r="EL26" s="135"/>
      <c r="EM26" s="135"/>
      <c r="EN26" s="135"/>
      <c r="EO26" s="135"/>
      <c r="EQ26" s="131" t="s">
        <v>94</v>
      </c>
      <c r="ER26" s="132"/>
      <c r="ES26" s="132"/>
      <c r="ET26" s="132"/>
      <c r="EU26" s="132"/>
      <c r="EV26" s="132"/>
      <c r="EW26" s="132"/>
      <c r="EX26" s="133"/>
      <c r="EZ26" s="135" t="s">
        <v>54</v>
      </c>
      <c r="FA26" s="135"/>
      <c r="FB26" s="135"/>
      <c r="FC26" s="135"/>
      <c r="FD26" s="135"/>
      <c r="FE26" s="135"/>
      <c r="FF26" s="135"/>
      <c r="FH26" s="130" t="s">
        <v>50</v>
      </c>
      <c r="FI26" s="130"/>
      <c r="FJ26" s="130"/>
      <c r="FK26" s="130"/>
      <c r="FL26" s="130"/>
      <c r="FM26" s="130"/>
      <c r="FN26" s="130"/>
      <c r="FP26" s="130" t="s">
        <v>50</v>
      </c>
      <c r="FQ26" s="130"/>
      <c r="FR26" s="130"/>
      <c r="FS26" s="130"/>
      <c r="FT26" s="130"/>
      <c r="FU26" s="130"/>
      <c r="FV26" s="130"/>
      <c r="FW26" s="130"/>
      <c r="FY26" s="129" t="s">
        <v>50</v>
      </c>
      <c r="FZ26" s="129"/>
      <c r="GA26" s="129"/>
      <c r="GB26" s="129"/>
      <c r="GC26" s="129"/>
      <c r="GD26" s="129"/>
      <c r="GE26" s="129"/>
      <c r="GF26" s="129"/>
      <c r="GG26" s="129"/>
      <c r="GH26" s="129"/>
    </row>
    <row r="27" spans="2:190" x14ac:dyDescent="0.15">
      <c r="B27" s="130" t="s">
        <v>50</v>
      </c>
      <c r="C27" s="130"/>
      <c r="D27" s="130"/>
      <c r="E27" s="130"/>
      <c r="F27" s="130"/>
      <c r="G27" s="130"/>
      <c r="H27" s="130"/>
      <c r="I27" s="130"/>
      <c r="J27" s="130"/>
      <c r="L27" s="49"/>
      <c r="M27" s="172" t="s">
        <v>50</v>
      </c>
      <c r="N27" s="172"/>
      <c r="O27" s="172"/>
      <c r="P27" s="172"/>
      <c r="Q27" s="172"/>
      <c r="R27" s="172"/>
      <c r="S27" s="172"/>
      <c r="T27" s="172"/>
      <c r="U27" s="172"/>
      <c r="V27" s="49"/>
      <c r="W27" s="107"/>
      <c r="X27" s="90"/>
      <c r="Y27" s="143" t="s">
        <v>50</v>
      </c>
      <c r="Z27" s="143"/>
      <c r="AA27" s="143"/>
      <c r="AB27" s="143"/>
      <c r="AC27" s="143"/>
      <c r="AD27" s="143"/>
      <c r="AE27" s="143"/>
      <c r="AF27" s="143"/>
      <c r="AG27" s="23"/>
      <c r="AH27" s="23"/>
      <c r="AI27" s="24"/>
      <c r="AK27" s="172" t="s">
        <v>50</v>
      </c>
      <c r="AL27" s="172"/>
      <c r="AM27" s="172"/>
      <c r="AN27" s="172"/>
      <c r="AO27" s="172"/>
      <c r="AP27" s="172"/>
      <c r="AQ27" s="172"/>
      <c r="AS27" s="103">
        <v>29</v>
      </c>
      <c r="AT27" s="49">
        <v>0</v>
      </c>
      <c r="AU27" s="49">
        <v>1</v>
      </c>
      <c r="AV27" s="49">
        <v>0</v>
      </c>
      <c r="AW27" s="49">
        <v>0</v>
      </c>
      <c r="AX27" s="49">
        <v>0</v>
      </c>
      <c r="AY27" s="49">
        <v>0</v>
      </c>
      <c r="AZ27" s="49">
        <v>1</v>
      </c>
      <c r="BB27" s="127" t="s">
        <v>95</v>
      </c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O27" s="129" t="s">
        <v>50</v>
      </c>
      <c r="BP27" s="129"/>
      <c r="BQ27" s="129"/>
      <c r="BR27" s="129"/>
      <c r="BS27" s="129"/>
      <c r="BT27" s="129"/>
      <c r="BV27" s="20"/>
      <c r="BW27" s="134" t="s">
        <v>100</v>
      </c>
      <c r="BX27" s="134"/>
      <c r="BY27" s="134"/>
      <c r="BZ27" s="134"/>
      <c r="CA27" s="134"/>
      <c r="CB27" s="94"/>
      <c r="CC27" s="21"/>
      <c r="CE27" s="130" t="s">
        <v>54</v>
      </c>
      <c r="CF27" s="130"/>
      <c r="CG27" s="130"/>
      <c r="CH27" s="130"/>
      <c r="CI27" s="130"/>
      <c r="CJ27" s="130"/>
      <c r="CK27" s="130"/>
      <c r="CL27" s="130"/>
      <c r="CM27" s="130"/>
      <c r="CN27" s="130"/>
      <c r="CP27" s="20"/>
      <c r="CQ27" s="134" t="s">
        <v>95</v>
      </c>
      <c r="CR27" s="134"/>
      <c r="CS27" s="134"/>
      <c r="CT27" s="134"/>
      <c r="CU27" s="134"/>
      <c r="CV27" s="94"/>
      <c r="CW27" s="94"/>
      <c r="CX27" s="21"/>
      <c r="CZ27" s="128" t="s">
        <v>96</v>
      </c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N27" s="20"/>
      <c r="DO27" s="134" t="s">
        <v>96</v>
      </c>
      <c r="DP27" s="134"/>
      <c r="DQ27" s="134"/>
      <c r="DR27" s="134"/>
      <c r="DS27" s="134"/>
      <c r="DT27" s="94"/>
      <c r="DU27" s="94"/>
      <c r="DV27" s="94"/>
      <c r="DW27" s="21"/>
      <c r="DY27" s="20"/>
      <c r="DZ27" s="134" t="s">
        <v>96</v>
      </c>
      <c r="EA27" s="134"/>
      <c r="EB27" s="134"/>
      <c r="EC27" s="134"/>
      <c r="ED27" s="134"/>
      <c r="EE27" s="21"/>
      <c r="EG27" s="20"/>
      <c r="EH27" s="134" t="s">
        <v>95</v>
      </c>
      <c r="EI27" s="134"/>
      <c r="EJ27" s="134"/>
      <c r="EK27" s="134"/>
      <c r="EL27" s="134"/>
      <c r="EM27" s="94"/>
      <c r="EN27" s="94"/>
      <c r="EO27" s="21"/>
      <c r="EQ27" s="135" t="s">
        <v>50</v>
      </c>
      <c r="ER27" s="135"/>
      <c r="ES27" s="135"/>
      <c r="ET27" s="135"/>
      <c r="EU27" s="135"/>
      <c r="EV27" s="135"/>
      <c r="EW27" s="135"/>
      <c r="EX27" s="135"/>
      <c r="EZ27" s="20"/>
      <c r="FA27" s="134" t="s">
        <v>96</v>
      </c>
      <c r="FB27" s="134"/>
      <c r="FC27" s="134"/>
      <c r="FD27" s="134"/>
      <c r="FE27" s="134"/>
      <c r="FF27" s="21"/>
      <c r="FH27" s="131" t="s">
        <v>96</v>
      </c>
      <c r="FI27" s="132"/>
      <c r="FJ27" s="132"/>
      <c r="FK27" s="132"/>
      <c r="FL27" s="132"/>
      <c r="FM27" s="132"/>
      <c r="FN27" s="133"/>
      <c r="FP27" s="20"/>
      <c r="FQ27" s="134" t="s">
        <v>96</v>
      </c>
      <c r="FR27" s="134"/>
      <c r="FS27" s="134"/>
      <c r="FT27" s="134"/>
      <c r="FU27" s="134"/>
      <c r="FV27" s="94"/>
      <c r="FW27" s="21"/>
      <c r="FY27" s="127" t="s">
        <v>95</v>
      </c>
      <c r="FZ27" s="128"/>
      <c r="GA27" s="128"/>
      <c r="GB27" s="128"/>
      <c r="GC27" s="128"/>
      <c r="GD27" s="128"/>
      <c r="GE27" s="128"/>
      <c r="GF27" s="128"/>
      <c r="GG27" s="128"/>
      <c r="GH27" s="128"/>
    </row>
    <row r="28" spans="2:190" x14ac:dyDescent="0.15">
      <c r="B28" s="110"/>
      <c r="C28" s="134" t="s">
        <v>95</v>
      </c>
      <c r="D28" s="134"/>
      <c r="E28" s="134"/>
      <c r="F28" s="134"/>
      <c r="G28" s="134"/>
      <c r="H28" s="102"/>
      <c r="I28" s="102"/>
      <c r="J28" s="111"/>
      <c r="L28" s="40"/>
      <c r="M28" s="136" t="s">
        <v>95</v>
      </c>
      <c r="N28" s="136"/>
      <c r="O28" s="136"/>
      <c r="P28" s="136"/>
      <c r="Q28" s="136"/>
      <c r="R28" s="91"/>
      <c r="S28" s="91"/>
      <c r="T28" s="91"/>
      <c r="U28" s="91"/>
      <c r="V28" s="91"/>
      <c r="W28" s="106"/>
      <c r="X28" s="140" t="s">
        <v>94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2"/>
      <c r="AK28" s="40"/>
      <c r="AL28" s="136" t="s">
        <v>95</v>
      </c>
      <c r="AM28" s="136"/>
      <c r="AN28" s="136"/>
      <c r="AO28" s="136"/>
      <c r="AP28" s="136"/>
      <c r="AQ28" s="41"/>
      <c r="AS28" s="40"/>
      <c r="AT28" s="136" t="s">
        <v>95</v>
      </c>
      <c r="AU28" s="136"/>
      <c r="AV28" s="136"/>
      <c r="AW28" s="136"/>
      <c r="AX28" s="136"/>
      <c r="AY28" s="91"/>
      <c r="AZ28" s="41"/>
      <c r="BB28" s="130" t="s">
        <v>50</v>
      </c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37"/>
      <c r="BO28" s="127" t="s">
        <v>101</v>
      </c>
      <c r="BP28" s="128"/>
      <c r="BQ28" s="128"/>
      <c r="BR28" s="128"/>
      <c r="BS28" s="128"/>
      <c r="BT28" s="128"/>
      <c r="BV28" s="130" t="s">
        <v>50</v>
      </c>
      <c r="BW28" s="130"/>
      <c r="BX28" s="130"/>
      <c r="BY28" s="130"/>
      <c r="BZ28" s="130"/>
      <c r="CA28" s="130"/>
      <c r="CB28" s="130"/>
      <c r="CC28" s="130"/>
      <c r="CE28" s="131" t="s">
        <v>96</v>
      </c>
      <c r="CF28" s="132"/>
      <c r="CG28" s="132"/>
      <c r="CH28" s="132"/>
      <c r="CI28" s="132"/>
      <c r="CJ28" s="132"/>
      <c r="CK28" s="132"/>
      <c r="CL28" s="132"/>
      <c r="CM28" s="132"/>
      <c r="CN28" s="133"/>
      <c r="CP28" s="135" t="s">
        <v>50</v>
      </c>
      <c r="CQ28" s="135"/>
      <c r="CR28" s="135"/>
      <c r="CS28" s="135"/>
      <c r="CT28" s="135"/>
      <c r="CU28" s="135"/>
      <c r="CV28" s="135"/>
      <c r="CW28" s="135"/>
      <c r="CX28" s="135"/>
      <c r="CZ28" s="95">
        <v>11</v>
      </c>
      <c r="DA28" s="30">
        <v>0</v>
      </c>
      <c r="DB28" s="30">
        <v>1</v>
      </c>
      <c r="DC28" s="30">
        <v>0</v>
      </c>
      <c r="DD28" s="30">
        <v>1</v>
      </c>
      <c r="DE28" s="30">
        <v>0</v>
      </c>
      <c r="DF28" s="30">
        <v>0</v>
      </c>
      <c r="DG28" s="57">
        <v>1</v>
      </c>
      <c r="DH28" s="57">
        <v>0</v>
      </c>
      <c r="DI28" s="57">
        <v>1</v>
      </c>
      <c r="DJ28" s="57">
        <v>1</v>
      </c>
      <c r="DK28" s="57">
        <v>1</v>
      </c>
      <c r="DL28" s="57">
        <v>6</v>
      </c>
      <c r="DN28" s="130" t="s">
        <v>50</v>
      </c>
      <c r="DO28" s="130"/>
      <c r="DP28" s="130"/>
      <c r="DQ28" s="130"/>
      <c r="DR28" s="130"/>
      <c r="DS28" s="130"/>
      <c r="DT28" s="130"/>
      <c r="DU28" s="130"/>
      <c r="DV28" s="130"/>
      <c r="DW28" s="130"/>
      <c r="DY28" s="95">
        <v>29</v>
      </c>
      <c r="DZ28" s="30">
        <v>0</v>
      </c>
      <c r="EA28" s="30">
        <v>0</v>
      </c>
      <c r="EB28" s="30">
        <v>0</v>
      </c>
      <c r="EC28" s="30">
        <v>1</v>
      </c>
      <c r="ED28" s="30">
        <v>0</v>
      </c>
      <c r="EE28" s="30">
        <v>1</v>
      </c>
      <c r="EG28" s="135" t="s">
        <v>54</v>
      </c>
      <c r="EH28" s="135"/>
      <c r="EI28" s="135"/>
      <c r="EJ28" s="135"/>
      <c r="EK28" s="135"/>
      <c r="EL28" s="135"/>
      <c r="EM28" s="135"/>
      <c r="EN28" s="135"/>
      <c r="EO28" s="135"/>
      <c r="EQ28" s="131" t="s">
        <v>95</v>
      </c>
      <c r="ER28" s="132"/>
      <c r="ES28" s="132"/>
      <c r="ET28" s="132"/>
      <c r="EU28" s="132"/>
      <c r="EV28" s="132"/>
      <c r="EW28" s="132"/>
      <c r="EX28" s="133"/>
      <c r="EZ28" s="135" t="s">
        <v>54</v>
      </c>
      <c r="FA28" s="135"/>
      <c r="FB28" s="135"/>
      <c r="FC28" s="135"/>
      <c r="FD28" s="135"/>
      <c r="FE28" s="135"/>
      <c r="FF28" s="135"/>
      <c r="FH28" s="130" t="s">
        <v>54</v>
      </c>
      <c r="FI28" s="130"/>
      <c r="FJ28" s="130"/>
      <c r="FK28" s="130"/>
      <c r="FL28" s="130"/>
      <c r="FM28" s="130"/>
      <c r="FN28" s="130"/>
      <c r="FP28" s="130" t="s">
        <v>54</v>
      </c>
      <c r="FQ28" s="130"/>
      <c r="FR28" s="130"/>
      <c r="FS28" s="130"/>
      <c r="FT28" s="130"/>
      <c r="FU28" s="130"/>
      <c r="FV28" s="130"/>
      <c r="FW28" s="130"/>
      <c r="FY28" s="129" t="s">
        <v>54</v>
      </c>
      <c r="FZ28" s="129"/>
      <c r="GA28" s="129"/>
      <c r="GB28" s="129"/>
      <c r="GC28" s="129"/>
      <c r="GD28" s="129"/>
      <c r="GE28" s="129"/>
      <c r="GF28" s="129"/>
      <c r="GG28" s="129"/>
      <c r="GH28" s="129"/>
    </row>
    <row r="29" spans="2:190" x14ac:dyDescent="0.15">
      <c r="B29" s="130" t="s">
        <v>50</v>
      </c>
      <c r="C29" s="130"/>
      <c r="D29" s="130"/>
      <c r="E29" s="130"/>
      <c r="F29" s="130"/>
      <c r="G29" s="130"/>
      <c r="H29" s="130"/>
      <c r="I29" s="130"/>
      <c r="J29" s="130"/>
      <c r="L29" s="137" t="s">
        <v>50</v>
      </c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8"/>
      <c r="X29" s="97">
        <v>29</v>
      </c>
      <c r="Y29" s="49"/>
      <c r="Z29" s="172" t="s">
        <v>66</v>
      </c>
      <c r="AA29" s="172"/>
      <c r="AB29" s="172"/>
      <c r="AC29" s="172"/>
      <c r="AD29" s="172"/>
      <c r="AE29" s="172"/>
      <c r="AF29" s="172"/>
      <c r="AG29" s="172"/>
      <c r="AH29" s="172"/>
      <c r="AI29" s="172"/>
      <c r="AK29" s="137" t="s">
        <v>50</v>
      </c>
      <c r="AL29" s="137"/>
      <c r="AM29" s="137"/>
      <c r="AN29" s="137"/>
      <c r="AO29" s="137"/>
      <c r="AP29" s="137"/>
      <c r="AQ29" s="137"/>
      <c r="AS29" s="137" t="s">
        <v>50</v>
      </c>
      <c r="AT29" s="137"/>
      <c r="AU29" s="137"/>
      <c r="AV29" s="137"/>
      <c r="AW29" s="137"/>
      <c r="AX29" s="137"/>
      <c r="AY29" s="137"/>
      <c r="AZ29" s="137"/>
      <c r="BB29" s="127" t="s">
        <v>96</v>
      </c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O29" s="66" t="s">
        <v>102</v>
      </c>
      <c r="BP29" s="126">
        <v>0</v>
      </c>
      <c r="BQ29" s="126">
        <v>0</v>
      </c>
      <c r="BR29" s="126" t="s">
        <v>51</v>
      </c>
      <c r="BS29" s="126">
        <v>0</v>
      </c>
      <c r="BT29" s="126"/>
      <c r="BV29" s="20"/>
      <c r="BW29" s="134" t="s">
        <v>104</v>
      </c>
      <c r="BX29" s="134"/>
      <c r="BY29" s="134"/>
      <c r="BZ29" s="134"/>
      <c r="CA29" s="134"/>
      <c r="CB29" s="94"/>
      <c r="CC29" s="21"/>
      <c r="CE29" s="130" t="s">
        <v>50</v>
      </c>
      <c r="CF29" s="130"/>
      <c r="CG29" s="130"/>
      <c r="CH29" s="130"/>
      <c r="CI29" s="130"/>
      <c r="CJ29" s="130"/>
      <c r="CK29" s="130"/>
      <c r="CL29" s="130"/>
      <c r="CM29" s="130"/>
      <c r="CN29" s="130"/>
      <c r="CP29" s="20"/>
      <c r="CQ29" s="134" t="s">
        <v>96</v>
      </c>
      <c r="CR29" s="134"/>
      <c r="CS29" s="134"/>
      <c r="CT29" s="134"/>
      <c r="CU29" s="134"/>
      <c r="CV29" s="94"/>
      <c r="CW29" s="94"/>
      <c r="CX29" s="21"/>
      <c r="CZ29" s="95">
        <v>25</v>
      </c>
      <c r="DA29" s="47">
        <v>0</v>
      </c>
      <c r="DB29" s="47">
        <v>0</v>
      </c>
      <c r="DC29" s="47">
        <v>1</v>
      </c>
      <c r="DD29" s="47">
        <v>0</v>
      </c>
      <c r="DE29" s="47">
        <v>0</v>
      </c>
      <c r="DF29" s="47">
        <v>0</v>
      </c>
      <c r="DG29" s="47">
        <v>1</v>
      </c>
      <c r="DH29" s="47">
        <v>0</v>
      </c>
      <c r="DI29" s="47">
        <v>0</v>
      </c>
      <c r="DJ29" s="47">
        <v>0</v>
      </c>
      <c r="DK29" s="47">
        <v>0</v>
      </c>
      <c r="DL29" s="47">
        <v>2</v>
      </c>
      <c r="DN29" s="128" t="s">
        <v>109</v>
      </c>
      <c r="DO29" s="128"/>
      <c r="DP29" s="128"/>
      <c r="DQ29" s="128"/>
      <c r="DR29" s="128"/>
      <c r="DS29" s="128"/>
      <c r="DT29" s="128"/>
      <c r="DU29" s="128"/>
      <c r="DV29" s="128"/>
      <c r="DW29" s="128"/>
      <c r="DY29" s="124"/>
      <c r="DZ29" s="134" t="s">
        <v>109</v>
      </c>
      <c r="EA29" s="134"/>
      <c r="EB29" s="134"/>
      <c r="EC29" s="134"/>
      <c r="ED29" s="134"/>
      <c r="EE29" s="125"/>
      <c r="EG29" s="20"/>
      <c r="EH29" s="134" t="s">
        <v>96</v>
      </c>
      <c r="EI29" s="134"/>
      <c r="EJ29" s="134"/>
      <c r="EK29" s="134"/>
      <c r="EL29" s="134"/>
      <c r="EM29" s="94"/>
      <c r="EN29" s="94"/>
      <c r="EO29" s="21"/>
      <c r="EQ29" s="95">
        <v>7</v>
      </c>
      <c r="ER29" s="135" t="s">
        <v>66</v>
      </c>
      <c r="ES29" s="135"/>
      <c r="ET29" s="135"/>
      <c r="EU29" s="135"/>
      <c r="EV29" s="135"/>
      <c r="EW29" s="135"/>
      <c r="EX29" s="135"/>
      <c r="EZ29" s="124"/>
      <c r="FA29" s="134" t="s">
        <v>108</v>
      </c>
      <c r="FB29" s="134"/>
      <c r="FC29" s="134"/>
      <c r="FD29" s="134"/>
      <c r="FE29" s="134"/>
      <c r="FF29" s="125"/>
      <c r="FH29" s="131" t="s">
        <v>109</v>
      </c>
      <c r="FI29" s="132"/>
      <c r="FJ29" s="132"/>
      <c r="FK29" s="132"/>
      <c r="FL29" s="132"/>
      <c r="FM29" s="132"/>
      <c r="FN29" s="133"/>
      <c r="FP29" s="124"/>
      <c r="FQ29" s="134" t="s">
        <v>108</v>
      </c>
      <c r="FR29" s="134"/>
      <c r="FS29" s="134"/>
      <c r="FT29" s="134"/>
      <c r="FU29" s="134"/>
      <c r="FV29" s="121"/>
      <c r="FW29" s="125"/>
      <c r="FY29" s="127" t="s">
        <v>96</v>
      </c>
      <c r="FZ29" s="128"/>
      <c r="GA29" s="128"/>
      <c r="GB29" s="128"/>
      <c r="GC29" s="128"/>
      <c r="GD29" s="128"/>
      <c r="GE29" s="128"/>
      <c r="GF29" s="128"/>
      <c r="GG29" s="128"/>
      <c r="GH29" s="128"/>
    </row>
    <row r="30" spans="2:190" x14ac:dyDescent="0.15">
      <c r="B30" s="110"/>
      <c r="C30" s="134" t="s">
        <v>96</v>
      </c>
      <c r="D30" s="134"/>
      <c r="E30" s="134"/>
      <c r="F30" s="134"/>
      <c r="G30" s="134"/>
      <c r="H30" s="102"/>
      <c r="I30" s="102"/>
      <c r="J30" s="111"/>
      <c r="L30" s="40"/>
      <c r="M30" s="136" t="s">
        <v>96</v>
      </c>
      <c r="N30" s="136"/>
      <c r="O30" s="136"/>
      <c r="P30" s="136"/>
      <c r="Q30" s="136"/>
      <c r="R30" s="91"/>
      <c r="S30" s="91"/>
      <c r="T30" s="91"/>
      <c r="U30" s="91"/>
      <c r="V30" s="91"/>
      <c r="W30" s="106"/>
      <c r="X30" s="140" t="s">
        <v>95</v>
      </c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2"/>
      <c r="AK30" s="40"/>
      <c r="AL30" s="136" t="s">
        <v>96</v>
      </c>
      <c r="AM30" s="136"/>
      <c r="AN30" s="136"/>
      <c r="AO30" s="136"/>
      <c r="AP30" s="136"/>
      <c r="AQ30" s="41"/>
      <c r="AS30" s="40"/>
      <c r="AT30" s="136" t="s">
        <v>96</v>
      </c>
      <c r="AU30" s="136"/>
      <c r="AV30" s="136"/>
      <c r="AW30" s="136"/>
      <c r="AX30" s="136"/>
      <c r="AY30" s="91"/>
      <c r="AZ30" s="41"/>
      <c r="BB30" s="130" t="s">
        <v>54</v>
      </c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37"/>
      <c r="BO30" s="127" t="s">
        <v>109</v>
      </c>
      <c r="BP30" s="128"/>
      <c r="BQ30" s="128"/>
      <c r="BR30" s="128"/>
      <c r="BS30" s="128"/>
      <c r="BT30" s="128"/>
      <c r="BV30" s="130" t="s">
        <v>54</v>
      </c>
      <c r="BW30" s="173"/>
      <c r="BX30" s="173"/>
      <c r="BY30" s="173"/>
      <c r="BZ30" s="173"/>
      <c r="CA30" s="173"/>
      <c r="CB30" s="173"/>
      <c r="CC30" s="173"/>
      <c r="CE30" s="131" t="s">
        <v>108</v>
      </c>
      <c r="CF30" s="132"/>
      <c r="CG30" s="132"/>
      <c r="CH30" s="132"/>
      <c r="CI30" s="132"/>
      <c r="CJ30" s="132"/>
      <c r="CK30" s="132"/>
      <c r="CL30" s="132"/>
      <c r="CM30" s="132"/>
      <c r="CN30" s="133"/>
      <c r="CP30" s="135" t="s">
        <v>50</v>
      </c>
      <c r="CQ30" s="135"/>
      <c r="CR30" s="135"/>
      <c r="CS30" s="135"/>
      <c r="CT30" s="135"/>
      <c r="CU30" s="135"/>
      <c r="CV30" s="135"/>
      <c r="CW30" s="135"/>
      <c r="CX30" s="135"/>
      <c r="CZ30" s="127" t="s">
        <v>108</v>
      </c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N30" s="123">
        <v>15</v>
      </c>
      <c r="DO30" s="57">
        <v>0</v>
      </c>
      <c r="DP30" s="57">
        <v>0</v>
      </c>
      <c r="DQ30" s="57">
        <v>1</v>
      </c>
      <c r="DR30" s="57">
        <v>0</v>
      </c>
      <c r="DS30" s="57">
        <v>0</v>
      </c>
      <c r="DT30" s="57">
        <v>0</v>
      </c>
      <c r="DU30" s="57">
        <v>0</v>
      </c>
      <c r="DV30" s="57">
        <v>0</v>
      </c>
      <c r="DW30" s="59">
        <f>SUM(DO30:DV30)</f>
        <v>1</v>
      </c>
      <c r="DY30" s="130" t="s">
        <v>50</v>
      </c>
      <c r="DZ30" s="130"/>
      <c r="EA30" s="130"/>
      <c r="EB30" s="130"/>
      <c r="EC30" s="130"/>
      <c r="ED30" s="130"/>
      <c r="EE30" s="130"/>
      <c r="EG30" s="95">
        <v>15</v>
      </c>
      <c r="EH30" s="30">
        <v>0</v>
      </c>
      <c r="EI30" s="30">
        <v>0</v>
      </c>
      <c r="EJ30" s="30">
        <v>0</v>
      </c>
      <c r="EK30" s="30">
        <v>0</v>
      </c>
      <c r="EL30" s="30">
        <v>0</v>
      </c>
      <c r="EM30" s="30">
        <v>0</v>
      </c>
      <c r="EN30" s="30">
        <v>0</v>
      </c>
      <c r="EO30" s="30">
        <v>0</v>
      </c>
      <c r="EQ30" s="131" t="s">
        <v>96</v>
      </c>
      <c r="ER30" s="132"/>
      <c r="ES30" s="132"/>
      <c r="ET30" s="132"/>
      <c r="EU30" s="132"/>
      <c r="EV30" s="132"/>
      <c r="EW30" s="132"/>
      <c r="EX30" s="133"/>
      <c r="EZ30" s="135" t="s">
        <v>54</v>
      </c>
      <c r="FA30" s="135"/>
      <c r="FB30" s="135"/>
      <c r="FC30" s="135"/>
      <c r="FD30" s="135"/>
      <c r="FE30" s="135"/>
      <c r="FF30" s="135"/>
      <c r="FH30" s="130" t="s">
        <v>50</v>
      </c>
      <c r="FI30" s="130"/>
      <c r="FJ30" s="130"/>
      <c r="FK30" s="130"/>
      <c r="FL30" s="130"/>
      <c r="FM30" s="130"/>
      <c r="FN30" s="130"/>
      <c r="FP30" s="130" t="s">
        <v>50</v>
      </c>
      <c r="FQ30" s="130"/>
      <c r="FR30" s="130"/>
      <c r="FS30" s="130"/>
      <c r="FT30" s="130"/>
      <c r="FU30" s="130"/>
      <c r="FV30" s="130"/>
      <c r="FW30" s="130"/>
      <c r="FY30" s="129" t="s">
        <v>50</v>
      </c>
      <c r="FZ30" s="129"/>
      <c r="GA30" s="129"/>
      <c r="GB30" s="129"/>
      <c r="GC30" s="129"/>
      <c r="GD30" s="129"/>
      <c r="GE30" s="129"/>
      <c r="GF30" s="129"/>
      <c r="GG30" s="129"/>
      <c r="GH30" s="129"/>
    </row>
    <row r="31" spans="2:190" x14ac:dyDescent="0.15">
      <c r="B31" s="130" t="s">
        <v>50</v>
      </c>
      <c r="C31" s="130"/>
      <c r="D31" s="130"/>
      <c r="E31" s="130"/>
      <c r="F31" s="130"/>
      <c r="G31" s="130"/>
      <c r="H31" s="130"/>
      <c r="I31" s="130"/>
      <c r="J31" s="130"/>
      <c r="L31" s="137" t="s">
        <v>50</v>
      </c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8"/>
      <c r="X31" s="137" t="s">
        <v>50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K31" s="137" t="s">
        <v>54</v>
      </c>
      <c r="AL31" s="137"/>
      <c r="AM31" s="137"/>
      <c r="AN31" s="137"/>
      <c r="AO31" s="137"/>
      <c r="AP31" s="137"/>
      <c r="AQ31" s="137"/>
      <c r="AS31" s="137" t="s">
        <v>54</v>
      </c>
      <c r="AT31" s="137"/>
      <c r="AU31" s="137"/>
      <c r="AV31" s="137"/>
      <c r="AW31" s="137"/>
      <c r="AX31" s="137"/>
      <c r="AY31" s="137"/>
      <c r="AZ31" s="137"/>
      <c r="BB31" s="127" t="s">
        <v>108</v>
      </c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O31" s="129" t="s">
        <v>50</v>
      </c>
      <c r="BP31" s="129"/>
      <c r="BQ31" s="129"/>
      <c r="BR31" s="129"/>
      <c r="BS31" s="129"/>
      <c r="BT31" s="129"/>
      <c r="BV31" s="15"/>
      <c r="BW31" s="134" t="s">
        <v>109</v>
      </c>
      <c r="BX31" s="134"/>
      <c r="BY31" s="134"/>
      <c r="BZ31" s="134"/>
      <c r="CA31" s="134"/>
      <c r="CB31" s="119"/>
      <c r="CC31" s="17"/>
      <c r="CE31" s="130" t="s">
        <v>50</v>
      </c>
      <c r="CF31" s="130"/>
      <c r="CG31" s="130"/>
      <c r="CH31" s="130"/>
      <c r="CI31" s="130"/>
      <c r="CJ31" s="130"/>
      <c r="CK31" s="130"/>
      <c r="CL31" s="130"/>
      <c r="CM31" s="130"/>
      <c r="CN31" s="130"/>
      <c r="CP31" s="117"/>
      <c r="CQ31" s="134" t="s">
        <v>108</v>
      </c>
      <c r="CR31" s="134"/>
      <c r="CS31" s="134"/>
      <c r="CT31" s="134"/>
      <c r="CU31" s="134"/>
      <c r="CV31" s="119"/>
      <c r="CW31" s="119"/>
      <c r="CX31" s="118"/>
      <c r="CZ31" s="129" t="s">
        <v>50</v>
      </c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N31" s="37" t="s">
        <v>25</v>
      </c>
      <c r="DO31" s="37">
        <f>DO4+DO8+DO12+DO18+DO22+DO30</f>
        <v>0</v>
      </c>
      <c r="DP31" s="37">
        <f t="shared" ref="DP31:DW31" si="0">DP4+DP8+DP12+DP18+DP22+DP30</f>
        <v>1</v>
      </c>
      <c r="DQ31" s="37">
        <f t="shared" si="0"/>
        <v>1</v>
      </c>
      <c r="DR31" s="37">
        <f t="shared" si="0"/>
        <v>2</v>
      </c>
      <c r="DS31" s="37">
        <f t="shared" si="0"/>
        <v>2</v>
      </c>
      <c r="DT31" s="37">
        <f t="shared" si="0"/>
        <v>1</v>
      </c>
      <c r="DU31" s="37">
        <f t="shared" si="0"/>
        <v>1</v>
      </c>
      <c r="DV31" s="37">
        <f t="shared" si="0"/>
        <v>2</v>
      </c>
      <c r="DW31" s="37">
        <f t="shared" si="0"/>
        <v>9</v>
      </c>
      <c r="DY31" s="37" t="s">
        <v>25</v>
      </c>
      <c r="DZ31" s="37">
        <f t="shared" ref="DZ31:EE31" si="1">DZ6+DZ16+DZ18+DZ24+DZ26+DZ28</f>
        <v>0</v>
      </c>
      <c r="EA31" s="37">
        <f t="shared" si="1"/>
        <v>0</v>
      </c>
      <c r="EB31" s="37">
        <f t="shared" si="1"/>
        <v>2</v>
      </c>
      <c r="EC31" s="37">
        <f t="shared" si="1"/>
        <v>3</v>
      </c>
      <c r="ED31" s="37">
        <f t="shared" si="1"/>
        <v>1</v>
      </c>
      <c r="EE31" s="37">
        <f t="shared" si="1"/>
        <v>6</v>
      </c>
      <c r="EG31" s="124"/>
      <c r="EH31" s="134" t="s">
        <v>109</v>
      </c>
      <c r="EI31" s="134"/>
      <c r="EJ31" s="134"/>
      <c r="EK31" s="134"/>
      <c r="EL31" s="134"/>
      <c r="EM31" s="121"/>
      <c r="EN31" s="121"/>
      <c r="EO31" s="125"/>
      <c r="EQ31" s="130" t="s">
        <v>50</v>
      </c>
      <c r="ER31" s="130"/>
      <c r="ES31" s="130"/>
      <c r="ET31" s="130"/>
      <c r="EU31" s="130"/>
      <c r="EV31" s="130"/>
      <c r="EW31" s="130"/>
      <c r="EX31" s="130"/>
      <c r="EZ31" s="37" t="s">
        <v>25</v>
      </c>
      <c r="FA31" s="37">
        <f t="shared" ref="FA31:FF31" si="2">SUM(FA15:FA16)+FA18</f>
        <v>0</v>
      </c>
      <c r="FB31" s="37">
        <f t="shared" si="2"/>
        <v>0</v>
      </c>
      <c r="FC31" s="37">
        <f t="shared" si="2"/>
        <v>0</v>
      </c>
      <c r="FD31" s="37">
        <f t="shared" si="2"/>
        <v>0</v>
      </c>
      <c r="FE31" s="37">
        <f t="shared" si="2"/>
        <v>0</v>
      </c>
      <c r="FF31" s="37">
        <f t="shared" si="2"/>
        <v>0</v>
      </c>
      <c r="FH31" s="37" t="s">
        <v>25</v>
      </c>
      <c r="FI31" s="37">
        <f>0+FI12</f>
        <v>0</v>
      </c>
      <c r="FJ31" s="37">
        <f>0+FJ12</f>
        <v>1</v>
      </c>
      <c r="FK31" s="37">
        <f>0+FK12</f>
        <v>0</v>
      </c>
      <c r="FL31" s="37">
        <f>0+FL12</f>
        <v>0</v>
      </c>
      <c r="FM31" s="37">
        <v>0</v>
      </c>
      <c r="FN31" s="37">
        <f>0+FN12</f>
        <v>1</v>
      </c>
      <c r="FP31" s="37" t="s">
        <v>25</v>
      </c>
      <c r="FQ31" s="37">
        <v>0</v>
      </c>
      <c r="FR31" s="37">
        <v>0</v>
      </c>
      <c r="FS31" s="37">
        <v>0</v>
      </c>
      <c r="FT31" s="37">
        <v>1</v>
      </c>
      <c r="FU31" s="37">
        <v>0</v>
      </c>
      <c r="FV31" s="37">
        <v>0</v>
      </c>
      <c r="FW31" s="37">
        <v>0</v>
      </c>
      <c r="FY31" s="127" t="s">
        <v>109</v>
      </c>
      <c r="FZ31" s="128"/>
      <c r="GA31" s="128"/>
      <c r="GB31" s="128"/>
      <c r="GC31" s="128"/>
      <c r="GD31" s="128"/>
      <c r="GE31" s="128"/>
      <c r="GF31" s="128"/>
      <c r="GG31" s="128"/>
      <c r="GH31" s="128"/>
    </row>
    <row r="32" spans="2:190" x14ac:dyDescent="0.15">
      <c r="B32" s="110"/>
      <c r="C32" s="134" t="s">
        <v>108</v>
      </c>
      <c r="D32" s="134"/>
      <c r="E32" s="134"/>
      <c r="F32" s="134"/>
      <c r="G32" s="134"/>
      <c r="H32" s="102"/>
      <c r="I32" s="102"/>
      <c r="J32" s="111"/>
      <c r="L32" s="139" t="s">
        <v>108</v>
      </c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06"/>
      <c r="X32" s="140" t="s">
        <v>96</v>
      </c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2"/>
      <c r="AK32" s="108"/>
      <c r="AL32" s="136" t="s">
        <v>108</v>
      </c>
      <c r="AM32" s="136"/>
      <c r="AN32" s="136"/>
      <c r="AO32" s="136"/>
      <c r="AP32" s="136"/>
      <c r="AQ32" s="109"/>
      <c r="AS32" s="108"/>
      <c r="AT32" s="136" t="s">
        <v>108</v>
      </c>
      <c r="AU32" s="136"/>
      <c r="AV32" s="136"/>
      <c r="AW32" s="136"/>
      <c r="AX32" s="136"/>
      <c r="AY32" s="101"/>
      <c r="AZ32" s="109"/>
      <c r="BB32" s="130" t="s">
        <v>50</v>
      </c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37"/>
      <c r="BO32" s="54" t="s">
        <v>25</v>
      </c>
      <c r="BP32" s="54">
        <f>BP5+BP29</f>
        <v>0</v>
      </c>
      <c r="BQ32" s="54">
        <f t="shared" ref="BQ32" si="3">BQ5+BQ29</f>
        <v>0</v>
      </c>
      <c r="BR32" s="54">
        <v>1</v>
      </c>
      <c r="BS32" s="54">
        <v>0</v>
      </c>
      <c r="BT32" s="54">
        <f>SUM(BP32:BS32)</f>
        <v>1</v>
      </c>
      <c r="BV32" s="120"/>
      <c r="BW32" s="143" t="s">
        <v>50</v>
      </c>
      <c r="BX32" s="143"/>
      <c r="BY32" s="143"/>
      <c r="BZ32" s="143"/>
      <c r="CA32" s="143"/>
      <c r="CB32" s="143"/>
      <c r="CC32" s="24"/>
      <c r="CE32" s="37" t="s">
        <v>25</v>
      </c>
      <c r="CF32" s="37">
        <f t="shared" ref="CF32:CM32" si="4">CF7+CF11+CF15+CF19+CF21</f>
        <v>0</v>
      </c>
      <c r="CG32" s="37">
        <f t="shared" si="4"/>
        <v>5</v>
      </c>
      <c r="CH32" s="37">
        <f t="shared" si="4"/>
        <v>2</v>
      </c>
      <c r="CI32" s="37">
        <f t="shared" si="4"/>
        <v>0</v>
      </c>
      <c r="CJ32" s="37">
        <f t="shared" si="4"/>
        <v>2</v>
      </c>
      <c r="CK32" s="37">
        <f t="shared" si="4"/>
        <v>2</v>
      </c>
      <c r="CL32" s="37">
        <f t="shared" si="4"/>
        <v>1</v>
      </c>
      <c r="CM32" s="37">
        <f t="shared" si="4"/>
        <v>0</v>
      </c>
      <c r="CN32" s="54">
        <f>SUM(CF32:CM32)</f>
        <v>12</v>
      </c>
      <c r="CP32" s="135" t="s">
        <v>50</v>
      </c>
      <c r="CQ32" s="135"/>
      <c r="CR32" s="135"/>
      <c r="CS32" s="135"/>
      <c r="CT32" s="135"/>
      <c r="CU32" s="135"/>
      <c r="CV32" s="135"/>
      <c r="CW32" s="135"/>
      <c r="CX32" s="135"/>
      <c r="CZ32" s="67" t="s">
        <v>25</v>
      </c>
      <c r="DA32" s="67">
        <f t="shared" ref="DA32:DF32" si="5">DA6+DA10+DA12+DA18+DA28+DA29</f>
        <v>0</v>
      </c>
      <c r="DB32" s="67">
        <f t="shared" si="5"/>
        <v>1</v>
      </c>
      <c r="DC32" s="67">
        <f t="shared" si="5"/>
        <v>1</v>
      </c>
      <c r="DD32" s="67">
        <f t="shared" si="5"/>
        <v>2</v>
      </c>
      <c r="DE32" s="67">
        <f t="shared" si="5"/>
        <v>2</v>
      </c>
      <c r="DF32" s="67">
        <f t="shared" si="5"/>
        <v>0</v>
      </c>
      <c r="DG32" s="67">
        <f>DG10+DG12+DG18+DG28+DG29</f>
        <v>2</v>
      </c>
      <c r="DH32" s="67">
        <f>DH10+DH12+DH18+DH28+DH29</f>
        <v>0</v>
      </c>
      <c r="DI32" s="67">
        <f>DI10+DI12+DI18+DI28+DI29</f>
        <v>2</v>
      </c>
      <c r="DJ32" s="67">
        <f>DJ10+DJ12+DJ18+DJ28+DJ29</f>
        <v>3</v>
      </c>
      <c r="DK32" s="67">
        <f>DK28+DK29</f>
        <v>1</v>
      </c>
      <c r="DL32" s="67">
        <f>DL10+DL12+DL18+DL28+DL29</f>
        <v>13</v>
      </c>
      <c r="DN32" s="38"/>
      <c r="DO32" s="38"/>
      <c r="DP32" s="38"/>
      <c r="DQ32" s="38"/>
      <c r="DR32" s="38"/>
      <c r="DS32" s="38"/>
      <c r="DT32" s="38"/>
      <c r="DU32" s="38"/>
      <c r="EG32" s="122">
        <v>1</v>
      </c>
      <c r="EH32" s="130" t="s">
        <v>66</v>
      </c>
      <c r="EI32" s="130"/>
      <c r="EJ32" s="130"/>
      <c r="EK32" s="130"/>
      <c r="EL32" s="130"/>
      <c r="EM32" s="130"/>
      <c r="EN32" s="130"/>
      <c r="EO32" s="130"/>
      <c r="EQ32" s="131" t="s">
        <v>108</v>
      </c>
      <c r="ER32" s="132"/>
      <c r="ES32" s="132"/>
      <c r="ET32" s="132"/>
      <c r="EU32" s="132"/>
      <c r="EV32" s="132"/>
      <c r="EW32" s="132"/>
      <c r="EX32" s="133"/>
      <c r="FY32" s="129" t="s">
        <v>50</v>
      </c>
      <c r="FZ32" s="129"/>
      <c r="GA32" s="129"/>
      <c r="GB32" s="129"/>
      <c r="GC32" s="129"/>
      <c r="GD32" s="129"/>
      <c r="GE32" s="129"/>
      <c r="GF32" s="129"/>
      <c r="GG32" s="129"/>
      <c r="GH32" s="129"/>
    </row>
    <row r="33" spans="2:190" x14ac:dyDescent="0.15">
      <c r="B33" s="130" t="s">
        <v>50</v>
      </c>
      <c r="C33" s="130"/>
      <c r="D33" s="130"/>
      <c r="E33" s="130"/>
      <c r="F33" s="130"/>
      <c r="G33" s="130"/>
      <c r="H33" s="130"/>
      <c r="I33" s="130"/>
      <c r="J33" s="130"/>
      <c r="L33" s="137" t="s">
        <v>50</v>
      </c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8"/>
      <c r="X33" s="137" t="s">
        <v>54</v>
      </c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K33" s="137" t="s">
        <v>50</v>
      </c>
      <c r="AL33" s="137"/>
      <c r="AM33" s="137"/>
      <c r="AN33" s="137"/>
      <c r="AO33" s="137"/>
      <c r="AP33" s="137"/>
      <c r="AQ33" s="137"/>
      <c r="AS33" s="103">
        <v>1</v>
      </c>
      <c r="AT33" s="49">
        <v>0</v>
      </c>
      <c r="AU33" s="49">
        <v>0</v>
      </c>
      <c r="AV33" s="49">
        <v>0</v>
      </c>
      <c r="AW33" s="49">
        <v>0</v>
      </c>
      <c r="AX33" s="49">
        <v>1</v>
      </c>
      <c r="AY33" s="49">
        <v>0</v>
      </c>
      <c r="AZ33" s="49">
        <v>1</v>
      </c>
      <c r="BB33" s="37" t="s">
        <v>25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/>
      <c r="BK33" s="37"/>
      <c r="BL33" s="37"/>
      <c r="BM33" s="37"/>
      <c r="BO33" s="38"/>
      <c r="BP33" s="38"/>
      <c r="BQ33" s="38"/>
      <c r="BR33" s="38"/>
      <c r="BS33" s="38"/>
      <c r="BV33" s="37" t="s">
        <v>25</v>
      </c>
      <c r="BW33" s="37">
        <v>0</v>
      </c>
      <c r="BX33" s="37">
        <v>1</v>
      </c>
      <c r="BY33" s="37">
        <v>0</v>
      </c>
      <c r="BZ33" s="37">
        <v>0</v>
      </c>
      <c r="CA33" s="37">
        <v>1</v>
      </c>
      <c r="CB33" s="37">
        <v>0</v>
      </c>
      <c r="CC33" s="37">
        <v>2</v>
      </c>
      <c r="CE33" s="38"/>
      <c r="CP33" s="37" t="s">
        <v>25</v>
      </c>
      <c r="CQ33" s="37">
        <f t="shared" ref="CQ33:CX33" si="6">CQ4+CQ10+CQ24</f>
        <v>0</v>
      </c>
      <c r="CR33" s="37">
        <f t="shared" si="6"/>
        <v>1</v>
      </c>
      <c r="CS33" s="37">
        <f t="shared" si="6"/>
        <v>0</v>
      </c>
      <c r="CT33" s="37">
        <f t="shared" si="6"/>
        <v>2</v>
      </c>
      <c r="CU33" s="37">
        <f t="shared" si="6"/>
        <v>1</v>
      </c>
      <c r="CV33" s="37">
        <f t="shared" si="6"/>
        <v>1</v>
      </c>
      <c r="CW33" s="37">
        <f t="shared" si="6"/>
        <v>2</v>
      </c>
      <c r="CX33" s="37">
        <f t="shared" si="6"/>
        <v>7</v>
      </c>
      <c r="EG33" s="37" t="s">
        <v>25</v>
      </c>
      <c r="EH33" s="37">
        <f t="shared" ref="EH33:EO33" si="7">EH6+EH8+EH10+EH12+EH14+EH16+EH18+EH22+EH30</f>
        <v>0</v>
      </c>
      <c r="EI33" s="37">
        <f t="shared" si="7"/>
        <v>2</v>
      </c>
      <c r="EJ33" s="37">
        <v>4</v>
      </c>
      <c r="EK33" s="37">
        <v>4</v>
      </c>
      <c r="EL33" s="37">
        <v>2</v>
      </c>
      <c r="EM33" s="37">
        <f t="shared" si="7"/>
        <v>4</v>
      </c>
      <c r="EN33" s="37">
        <f t="shared" si="7"/>
        <v>1</v>
      </c>
      <c r="EO33" s="37">
        <v>16</v>
      </c>
      <c r="EQ33" s="130" t="s">
        <v>50</v>
      </c>
      <c r="ER33" s="130"/>
      <c r="ES33" s="130"/>
      <c r="ET33" s="130"/>
      <c r="EU33" s="130"/>
      <c r="EV33" s="130"/>
      <c r="EW33" s="130"/>
      <c r="EX33" s="130"/>
      <c r="FY33" s="37" t="s">
        <v>25</v>
      </c>
      <c r="FZ33" s="37">
        <f t="shared" ref="FZ33:GH33" si="8">FZ6+FZ12+FZ16+FZ24</f>
        <v>0</v>
      </c>
      <c r="GA33" s="37">
        <f t="shared" si="8"/>
        <v>2</v>
      </c>
      <c r="GB33" s="37">
        <f t="shared" si="8"/>
        <v>2</v>
      </c>
      <c r="GC33" s="37">
        <v>2</v>
      </c>
      <c r="GD33" s="37">
        <f t="shared" si="8"/>
        <v>1</v>
      </c>
      <c r="GE33" s="37">
        <v>1</v>
      </c>
      <c r="GF33" s="37">
        <v>3</v>
      </c>
      <c r="GG33" s="37">
        <v>2</v>
      </c>
      <c r="GH33" s="37">
        <v>13</v>
      </c>
    </row>
    <row r="34" spans="2:190" x14ac:dyDescent="0.15">
      <c r="B34" s="37" t="s">
        <v>25</v>
      </c>
      <c r="C34" s="24">
        <v>0</v>
      </c>
      <c r="D34" s="24">
        <v>0</v>
      </c>
      <c r="E34" s="24">
        <v>0</v>
      </c>
      <c r="F34" s="24">
        <v>0</v>
      </c>
      <c r="G34" s="24">
        <v>1</v>
      </c>
      <c r="H34" s="24">
        <v>1</v>
      </c>
      <c r="I34" s="24">
        <v>0</v>
      </c>
      <c r="J34" s="24">
        <v>2</v>
      </c>
      <c r="L34" s="37" t="s">
        <v>25</v>
      </c>
      <c r="M34" s="37">
        <f t="shared" ref="M34:S34" si="9">M9+0</f>
        <v>0</v>
      </c>
      <c r="N34" s="37">
        <f t="shared" si="9"/>
        <v>1</v>
      </c>
      <c r="O34" s="37">
        <f t="shared" si="9"/>
        <v>0</v>
      </c>
      <c r="P34" s="37">
        <f t="shared" si="9"/>
        <v>1</v>
      </c>
      <c r="Q34" s="37">
        <f t="shared" si="9"/>
        <v>1</v>
      </c>
      <c r="R34" s="37">
        <f t="shared" si="9"/>
        <v>0</v>
      </c>
      <c r="S34" s="37">
        <f t="shared" si="9"/>
        <v>0</v>
      </c>
      <c r="T34" s="37"/>
      <c r="U34" s="37"/>
      <c r="V34" s="37">
        <f>V9+0</f>
        <v>3</v>
      </c>
      <c r="X34" s="140" t="s">
        <v>109</v>
      </c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2"/>
      <c r="AK34" s="37" t="s">
        <v>25</v>
      </c>
      <c r="AL34" s="37">
        <f t="shared" ref="AL34:AQ34" si="10">AL5+AL9+AL11+AL12+AL16+AL17</f>
        <v>0</v>
      </c>
      <c r="AM34" s="37">
        <f t="shared" si="10"/>
        <v>0</v>
      </c>
      <c r="AN34" s="37">
        <f t="shared" si="10"/>
        <v>3</v>
      </c>
      <c r="AO34" s="37">
        <f t="shared" si="10"/>
        <v>2</v>
      </c>
      <c r="AP34" s="37">
        <f t="shared" si="10"/>
        <v>1</v>
      </c>
      <c r="AQ34" s="37">
        <f t="shared" si="10"/>
        <v>6</v>
      </c>
      <c r="AS34" s="68" t="s">
        <v>25</v>
      </c>
      <c r="AT34" s="68">
        <f>AT7+AT9+AT11+AT17+AT19+AT23+AT27+AT33</f>
        <v>0</v>
      </c>
      <c r="AU34" s="68">
        <v>5</v>
      </c>
      <c r="AV34" s="68">
        <f t="shared" ref="AU34:AZ34" si="11">AV7+AV9+AV11+AV17+AV19+AV23+AV27+AV33</f>
        <v>1</v>
      </c>
      <c r="AW34" s="68">
        <f t="shared" si="11"/>
        <v>3</v>
      </c>
      <c r="AX34" s="68">
        <v>5</v>
      </c>
      <c r="AY34" s="68">
        <f t="shared" si="11"/>
        <v>0</v>
      </c>
      <c r="AZ34" s="68">
        <f t="shared" si="11"/>
        <v>12</v>
      </c>
      <c r="BX34" s="71"/>
      <c r="CF34" s="38"/>
      <c r="CG34" s="38"/>
      <c r="CH34" s="38"/>
      <c r="CR34" s="38"/>
      <c r="CS34" s="38"/>
      <c r="CT34" s="38"/>
      <c r="CU34" s="38"/>
      <c r="EG34" s="38"/>
      <c r="EH34" s="38"/>
      <c r="EI34" s="38"/>
      <c r="EJ34" s="38"/>
      <c r="EK34" s="38"/>
      <c r="EL34" s="38"/>
      <c r="EM34" s="38"/>
      <c r="EN34" s="38"/>
      <c r="EQ34" s="37" t="s">
        <v>25</v>
      </c>
      <c r="ER34" s="37">
        <f t="shared" ref="ER34:EX34" si="12">SUM(ER6:ER7)+ER9</f>
        <v>0</v>
      </c>
      <c r="ES34" s="37">
        <v>3</v>
      </c>
      <c r="ET34" s="37">
        <f t="shared" si="12"/>
        <v>1</v>
      </c>
      <c r="EU34" s="37">
        <f t="shared" si="12"/>
        <v>0</v>
      </c>
      <c r="EV34" s="37">
        <v>2</v>
      </c>
      <c r="EW34" s="37">
        <f t="shared" si="12"/>
        <v>1</v>
      </c>
      <c r="EX34" s="37">
        <v>7</v>
      </c>
    </row>
    <row r="35" spans="2:190" x14ac:dyDescent="0.15">
      <c r="O35" s="38"/>
      <c r="X35" s="137" t="s">
        <v>50</v>
      </c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K35" s="38"/>
      <c r="AL35" s="38"/>
      <c r="AM35" s="38"/>
      <c r="AN35" s="38"/>
      <c r="AO35" s="38"/>
      <c r="AP35" s="38"/>
      <c r="AQ35" s="38"/>
      <c r="AT35" s="38"/>
      <c r="AU35" s="38"/>
      <c r="AV35" s="38"/>
      <c r="BD35" s="72"/>
      <c r="BE35" s="72"/>
      <c r="BF35" s="72"/>
      <c r="BG35" s="72"/>
      <c r="CF35" s="38"/>
      <c r="CG35" s="38"/>
      <c r="CH35" s="38"/>
      <c r="EG35" s="38"/>
      <c r="EH35" s="38"/>
      <c r="EI35" s="38"/>
      <c r="EJ35" s="38"/>
      <c r="EK35" s="38"/>
      <c r="EL35" s="38"/>
      <c r="EM35" s="38"/>
      <c r="EN35" s="38"/>
      <c r="EQ35" s="38"/>
    </row>
    <row r="36" spans="2:190" x14ac:dyDescent="0.15">
      <c r="X36" s="37" t="s">
        <v>25</v>
      </c>
      <c r="Y36" s="37">
        <v>0</v>
      </c>
      <c r="Z36" s="37">
        <v>1</v>
      </c>
      <c r="AA36" s="37">
        <v>1</v>
      </c>
      <c r="AB36" s="37">
        <v>1</v>
      </c>
      <c r="AC36" s="37">
        <v>0</v>
      </c>
      <c r="AD36" s="37">
        <v>0</v>
      </c>
      <c r="AE36" s="37">
        <v>0</v>
      </c>
      <c r="AF36" s="37">
        <v>1</v>
      </c>
      <c r="AG36" s="37">
        <v>0</v>
      </c>
      <c r="AH36" s="37">
        <v>0</v>
      </c>
      <c r="AI36" s="37">
        <v>4</v>
      </c>
      <c r="BD36" s="72"/>
      <c r="BE36" s="72"/>
      <c r="BF36" s="72"/>
      <c r="BG36" s="72"/>
    </row>
    <row r="38" spans="2:190" x14ac:dyDescent="0.15">
      <c r="Z38" s="38"/>
      <c r="AA38" s="38"/>
      <c r="CP38" s="38"/>
    </row>
    <row r="39" spans="2:190" x14ac:dyDescent="0.15">
      <c r="Z39" s="38"/>
      <c r="AA39" s="38"/>
    </row>
  </sheetData>
  <mergeCells count="488">
    <mergeCell ref="CZ31:DL31"/>
    <mergeCell ref="BB32:BL32"/>
    <mergeCell ref="BO30:BT30"/>
    <mergeCell ref="BO31:BT31"/>
    <mergeCell ref="BW31:CA31"/>
    <mergeCell ref="BW32:CB32"/>
    <mergeCell ref="CE30:CN30"/>
    <mergeCell ref="CE31:CN31"/>
    <mergeCell ref="CQ31:CU31"/>
    <mergeCell ref="CP32:CX32"/>
    <mergeCell ref="FY23:GH23"/>
    <mergeCell ref="FY25:GH25"/>
    <mergeCell ref="FY26:GH26"/>
    <mergeCell ref="FY27:GH27"/>
    <mergeCell ref="FY28:GH28"/>
    <mergeCell ref="FY29:GH29"/>
    <mergeCell ref="FY30:GH30"/>
    <mergeCell ref="FH23:FN23"/>
    <mergeCell ref="FH24:FN24"/>
    <mergeCell ref="FH25:FN25"/>
    <mergeCell ref="FH26:FN26"/>
    <mergeCell ref="FH27:FN27"/>
    <mergeCell ref="FH28:FN28"/>
    <mergeCell ref="FQ23:FU23"/>
    <mergeCell ref="FP24:FW24"/>
    <mergeCell ref="FQ25:FU25"/>
    <mergeCell ref="FP26:FW26"/>
    <mergeCell ref="FQ27:FU27"/>
    <mergeCell ref="FP28:FW28"/>
    <mergeCell ref="FQ29:FU29"/>
    <mergeCell ref="FP30:FW30"/>
    <mergeCell ref="DN28:DW28"/>
    <mergeCell ref="DZ23:ED23"/>
    <mergeCell ref="DZ25:ED25"/>
    <mergeCell ref="DZ27:ED27"/>
    <mergeCell ref="EH31:EL31"/>
    <mergeCell ref="EZ24:FF24"/>
    <mergeCell ref="FA25:FE25"/>
    <mergeCell ref="EZ26:FF26"/>
    <mergeCell ref="FA27:FE27"/>
    <mergeCell ref="EZ28:FF28"/>
    <mergeCell ref="EQ26:EX26"/>
    <mergeCell ref="EQ27:EX27"/>
    <mergeCell ref="EQ28:EX28"/>
    <mergeCell ref="CP28:CX28"/>
    <mergeCell ref="CQ29:CU29"/>
    <mergeCell ref="CP30:CX30"/>
    <mergeCell ref="CZ23:DL23"/>
    <mergeCell ref="CZ24:DL24"/>
    <mergeCell ref="CZ25:DL25"/>
    <mergeCell ref="CZ26:DL26"/>
    <mergeCell ref="CZ27:DL27"/>
    <mergeCell ref="EQ30:EX30"/>
    <mergeCell ref="CZ30:DL30"/>
    <mergeCell ref="DN29:DW29"/>
    <mergeCell ref="DZ29:ED29"/>
    <mergeCell ref="DY30:EE30"/>
    <mergeCell ref="ER29:EX29"/>
    <mergeCell ref="EH25:EL25"/>
    <mergeCell ref="EG26:EO26"/>
    <mergeCell ref="EH27:EL27"/>
    <mergeCell ref="EG28:EO28"/>
    <mergeCell ref="EH29:EL29"/>
    <mergeCell ref="DO23:DS23"/>
    <mergeCell ref="DN24:DW24"/>
    <mergeCell ref="DO25:DS25"/>
    <mergeCell ref="DN26:DW26"/>
    <mergeCell ref="DO27:DS27"/>
    <mergeCell ref="BW29:CA29"/>
    <mergeCell ref="BV30:CC30"/>
    <mergeCell ref="CE24:CN24"/>
    <mergeCell ref="CE25:CN25"/>
    <mergeCell ref="CE26:CN26"/>
    <mergeCell ref="CE27:CN27"/>
    <mergeCell ref="CE28:CN28"/>
    <mergeCell ref="CE29:CN29"/>
    <mergeCell ref="BO24:BT24"/>
    <mergeCell ref="BO25:BT25"/>
    <mergeCell ref="BO26:BT26"/>
    <mergeCell ref="BO27:BT27"/>
    <mergeCell ref="BO28:BT28"/>
    <mergeCell ref="BW25:CA25"/>
    <mergeCell ref="BV26:CC26"/>
    <mergeCell ref="BW27:CA27"/>
    <mergeCell ref="BV28:CC28"/>
    <mergeCell ref="AT28:AX28"/>
    <mergeCell ref="AS29:AZ29"/>
    <mergeCell ref="AT30:AX30"/>
    <mergeCell ref="AS31:AZ31"/>
    <mergeCell ref="BB26:BL26"/>
    <mergeCell ref="BB28:BL28"/>
    <mergeCell ref="BB30:BL30"/>
    <mergeCell ref="BB27:BM27"/>
    <mergeCell ref="BB29:BM29"/>
    <mergeCell ref="BB31:BM31"/>
    <mergeCell ref="X28:AI28"/>
    <mergeCell ref="Z29:AI29"/>
    <mergeCell ref="X30:AI30"/>
    <mergeCell ref="X31:AI31"/>
    <mergeCell ref="X32:AI32"/>
    <mergeCell ref="X33:AI33"/>
    <mergeCell ref="AL26:AP26"/>
    <mergeCell ref="AK27:AQ27"/>
    <mergeCell ref="AL28:AP28"/>
    <mergeCell ref="AK29:AQ29"/>
    <mergeCell ref="AL30:AP30"/>
    <mergeCell ref="AK31:AQ31"/>
    <mergeCell ref="B27:J27"/>
    <mergeCell ref="C28:G28"/>
    <mergeCell ref="B29:J29"/>
    <mergeCell ref="C30:G30"/>
    <mergeCell ref="B31:J31"/>
    <mergeCell ref="M28:Q28"/>
    <mergeCell ref="L29:W29"/>
    <mergeCell ref="M30:Q30"/>
    <mergeCell ref="L31:W31"/>
    <mergeCell ref="M27:U27"/>
    <mergeCell ref="FY17:GH17"/>
    <mergeCell ref="FY19:GH19"/>
    <mergeCell ref="FY20:GH20"/>
    <mergeCell ref="M20:Q20"/>
    <mergeCell ref="BO20:BT20"/>
    <mergeCell ref="DA20:DK20"/>
    <mergeCell ref="CZ19:DL19"/>
    <mergeCell ref="FA19:FE19"/>
    <mergeCell ref="EZ20:FF20"/>
    <mergeCell ref="AS20:AZ20"/>
    <mergeCell ref="FQ19:FU19"/>
    <mergeCell ref="FP20:FW20"/>
    <mergeCell ref="AS18:AZ18"/>
    <mergeCell ref="EH20:EO20"/>
    <mergeCell ref="EQ22:EX22"/>
    <mergeCell ref="BB19:BM19"/>
    <mergeCell ref="BO19:BT19"/>
    <mergeCell ref="BO22:BT22"/>
    <mergeCell ref="CQ19:CU19"/>
    <mergeCell ref="EH19:EL19"/>
    <mergeCell ref="BO21:BT21"/>
    <mergeCell ref="EH21:EL21"/>
    <mergeCell ref="CZ17:DL17"/>
    <mergeCell ref="EQ20:EX20"/>
    <mergeCell ref="DN17:DW17"/>
    <mergeCell ref="DZ17:ED17"/>
    <mergeCell ref="EH17:EL17"/>
    <mergeCell ref="B19:J19"/>
    <mergeCell ref="L19:V19"/>
    <mergeCell ref="CQ21:CU21"/>
    <mergeCell ref="CP22:CX22"/>
    <mergeCell ref="BW21:CA21"/>
    <mergeCell ref="BV22:CC22"/>
    <mergeCell ref="Y19:AF19"/>
    <mergeCell ref="AK19:AQ19"/>
    <mergeCell ref="BC22:BL22"/>
    <mergeCell ref="AS22:AZ22"/>
    <mergeCell ref="B21:J21"/>
    <mergeCell ref="Y22:AE22"/>
    <mergeCell ref="C20:G20"/>
    <mergeCell ref="Y20:AE20"/>
    <mergeCell ref="AL20:AP20"/>
    <mergeCell ref="BB20:BL20"/>
    <mergeCell ref="CQ20:CX20"/>
    <mergeCell ref="AL22:AP22"/>
    <mergeCell ref="CE20:CN20"/>
    <mergeCell ref="M21:U21"/>
    <mergeCell ref="M22:U22"/>
    <mergeCell ref="BC4:BK4"/>
    <mergeCell ref="BC6:BL6"/>
    <mergeCell ref="BC8:BL8"/>
    <mergeCell ref="BC21:BM21"/>
    <mergeCell ref="FH19:FN19"/>
    <mergeCell ref="FH20:FN20"/>
    <mergeCell ref="CZ21:DL21"/>
    <mergeCell ref="DN19:DW19"/>
    <mergeCell ref="DN20:DV20"/>
    <mergeCell ref="DZ19:ED19"/>
    <mergeCell ref="DN21:DW21"/>
    <mergeCell ref="BO16:BT16"/>
    <mergeCell ref="BW16:CA16"/>
    <mergeCell ref="CE16:CN16"/>
    <mergeCell ref="BB18:BL18"/>
    <mergeCell ref="CE17:CN17"/>
    <mergeCell ref="CQ17:CU17"/>
    <mergeCell ref="FA15:FE15"/>
    <mergeCell ref="FH15:FN15"/>
    <mergeCell ref="EQ10:EX10"/>
    <mergeCell ref="FH10:FN10"/>
    <mergeCell ref="FH9:FN9"/>
    <mergeCell ref="DY8:EE8"/>
    <mergeCell ref="ER8:EV8"/>
    <mergeCell ref="FQ15:FU15"/>
    <mergeCell ref="BB15:BM15"/>
    <mergeCell ref="BW14:CA14"/>
    <mergeCell ref="EH15:EL15"/>
    <mergeCell ref="EQ18:EX18"/>
    <mergeCell ref="EZ18:FF18"/>
    <mergeCell ref="FH18:FN18"/>
    <mergeCell ref="B17:J17"/>
    <mergeCell ref="L17:V17"/>
    <mergeCell ref="Y17:AF17"/>
    <mergeCell ref="BB17:BM17"/>
    <mergeCell ref="BO17:BT17"/>
    <mergeCell ref="BV17:CC17"/>
    <mergeCell ref="BO18:BT18"/>
    <mergeCell ref="BW18:CA18"/>
    <mergeCell ref="CE18:CN18"/>
    <mergeCell ref="FA17:FE17"/>
    <mergeCell ref="FH17:FN17"/>
    <mergeCell ref="FQ17:FU17"/>
    <mergeCell ref="C18:G18"/>
    <mergeCell ref="M18:Q18"/>
    <mergeCell ref="Y18:AE18"/>
    <mergeCell ref="AL18:AP18"/>
    <mergeCell ref="FZ15:GD15"/>
    <mergeCell ref="C16:G16"/>
    <mergeCell ref="M16:Q16"/>
    <mergeCell ref="Y16:AE16"/>
    <mergeCell ref="AS16:AZ16"/>
    <mergeCell ref="BC16:BL16"/>
    <mergeCell ref="BO15:BT15"/>
    <mergeCell ref="BV15:CC15"/>
    <mergeCell ref="CQ15:CU15"/>
    <mergeCell ref="CZ15:DL15"/>
    <mergeCell ref="DN15:DW15"/>
    <mergeCell ref="DZ15:ED15"/>
    <mergeCell ref="EQ16:EX16"/>
    <mergeCell ref="EZ16:FF16"/>
    <mergeCell ref="FH16:FN16"/>
    <mergeCell ref="FP16:FW16"/>
    <mergeCell ref="CP16:CX16"/>
    <mergeCell ref="DA16:DL16"/>
    <mergeCell ref="DN16:DV16"/>
    <mergeCell ref="B15:J15"/>
    <mergeCell ref="L15:V15"/>
    <mergeCell ref="Y15:AF15"/>
    <mergeCell ref="AL15:AP15"/>
    <mergeCell ref="AT15:AZ15"/>
    <mergeCell ref="FZ13:GD13"/>
    <mergeCell ref="DN13:DW13"/>
    <mergeCell ref="DZ13:ED13"/>
    <mergeCell ref="EH13:EL13"/>
    <mergeCell ref="FA13:FE13"/>
    <mergeCell ref="EQ14:EX14"/>
    <mergeCell ref="FH14:FN14"/>
    <mergeCell ref="FZ14:GH14"/>
    <mergeCell ref="DN14:DV14"/>
    <mergeCell ref="DY14:EE14"/>
    <mergeCell ref="FH13:FN13"/>
    <mergeCell ref="FQ13:FU13"/>
    <mergeCell ref="C14:G14"/>
    <mergeCell ref="M14:Q14"/>
    <mergeCell ref="Y14:AE14"/>
    <mergeCell ref="AK14:AQ14"/>
    <mergeCell ref="AS14:AZ14"/>
    <mergeCell ref="BC14:BL14"/>
    <mergeCell ref="BO14:BT14"/>
    <mergeCell ref="CZ14:DL14"/>
    <mergeCell ref="CE14:CN14"/>
    <mergeCell ref="CP14:CX14"/>
    <mergeCell ref="B13:J13"/>
    <mergeCell ref="L13:V13"/>
    <mergeCell ref="Y13:AF13"/>
    <mergeCell ref="AL13:AP13"/>
    <mergeCell ref="BB13:BM13"/>
    <mergeCell ref="BO13:BT13"/>
    <mergeCell ref="CE13:CN13"/>
    <mergeCell ref="DN10:DV10"/>
    <mergeCell ref="DY10:EE10"/>
    <mergeCell ref="Y11:AF11"/>
    <mergeCell ref="BB11:BM11"/>
    <mergeCell ref="BO11:BT11"/>
    <mergeCell ref="BV11:CC11"/>
    <mergeCell ref="CQ11:CU11"/>
    <mergeCell ref="CZ11:DL11"/>
    <mergeCell ref="DN11:DW11"/>
    <mergeCell ref="CQ13:CU13"/>
    <mergeCell ref="CZ13:DL13"/>
    <mergeCell ref="FZ11:GD11"/>
    <mergeCell ref="C12:G12"/>
    <mergeCell ref="M12:Q12"/>
    <mergeCell ref="Y12:AE12"/>
    <mergeCell ref="AS12:AZ12"/>
    <mergeCell ref="BB12:BL12"/>
    <mergeCell ref="BO12:BT12"/>
    <mergeCell ref="BW12:CA12"/>
    <mergeCell ref="CE12:CN12"/>
    <mergeCell ref="CQ12:CX12"/>
    <mergeCell ref="DZ11:ED11"/>
    <mergeCell ref="EH11:EL11"/>
    <mergeCell ref="EQ11:EX11"/>
    <mergeCell ref="FA11:FE11"/>
    <mergeCell ref="FH11:FN11"/>
    <mergeCell ref="FQ11:FU11"/>
    <mergeCell ref="DY12:EE12"/>
    <mergeCell ref="EQ12:EX12"/>
    <mergeCell ref="FP12:FW12"/>
    <mergeCell ref="B11:J11"/>
    <mergeCell ref="L11:V11"/>
    <mergeCell ref="FQ9:FU9"/>
    <mergeCell ref="FZ9:GD9"/>
    <mergeCell ref="B10:J10"/>
    <mergeCell ref="M10:Q10"/>
    <mergeCell ref="Y10:AE10"/>
    <mergeCell ref="AL10:AQ10"/>
    <mergeCell ref="AT10:AZ10"/>
    <mergeCell ref="BO10:BT10"/>
    <mergeCell ref="BW10:CA10"/>
    <mergeCell ref="CQ9:CU9"/>
    <mergeCell ref="CZ9:DL9"/>
    <mergeCell ref="DN9:DW9"/>
    <mergeCell ref="DZ9:ED9"/>
    <mergeCell ref="EH9:EL9"/>
    <mergeCell ref="FA9:FE9"/>
    <mergeCell ref="B9:J9"/>
    <mergeCell ref="Y9:AF9"/>
    <mergeCell ref="BC9:BM9"/>
    <mergeCell ref="BO9:BT9"/>
    <mergeCell ref="BW9:CB9"/>
    <mergeCell ref="CF9:CK9"/>
    <mergeCell ref="FY10:GH10"/>
    <mergeCell ref="CE10:CN10"/>
    <mergeCell ref="EZ8:FE8"/>
    <mergeCell ref="FH8:FL8"/>
    <mergeCell ref="FQ8:FV8"/>
    <mergeCell ref="BP8:BT8"/>
    <mergeCell ref="BW8:CA8"/>
    <mergeCell ref="CF8:CJ8"/>
    <mergeCell ref="CQ8:CV8"/>
    <mergeCell ref="DA8:DL8"/>
    <mergeCell ref="B8:J8"/>
    <mergeCell ref="M8:Q8"/>
    <mergeCell ref="Y8:AE8"/>
    <mergeCell ref="AL8:AQ8"/>
    <mergeCell ref="AT8:AZ8"/>
    <mergeCell ref="BO7:BT7"/>
    <mergeCell ref="BW7:CB7"/>
    <mergeCell ref="CQ7:CU7"/>
    <mergeCell ref="DA7:DE7"/>
    <mergeCell ref="B7:J7"/>
    <mergeCell ref="L7:V7"/>
    <mergeCell ref="Y7:AF7"/>
    <mergeCell ref="AK7:AQ7"/>
    <mergeCell ref="BC7:BM7"/>
    <mergeCell ref="EH7:EL7"/>
    <mergeCell ref="EZ7:FF7"/>
    <mergeCell ref="FI7:FL7"/>
    <mergeCell ref="FQ7:FU7"/>
    <mergeCell ref="FZ5:GD5"/>
    <mergeCell ref="EH5:EL5"/>
    <mergeCell ref="ER5:EV5"/>
    <mergeCell ref="EZ5:FF5"/>
    <mergeCell ref="FI5:FL5"/>
    <mergeCell ref="FQ5:FU5"/>
    <mergeCell ref="EZ6:FE6"/>
    <mergeCell ref="FH6:FL6"/>
    <mergeCell ref="FQ6:FV6"/>
    <mergeCell ref="FZ7:GD7"/>
    <mergeCell ref="DO7:DS7"/>
    <mergeCell ref="DY7:EE7"/>
    <mergeCell ref="B6:J6"/>
    <mergeCell ref="M6:Q6"/>
    <mergeCell ref="Y6:AE6"/>
    <mergeCell ref="AL6:AQ6"/>
    <mergeCell ref="AT6:AZ6"/>
    <mergeCell ref="BP6:BT6"/>
    <mergeCell ref="BW6:CA6"/>
    <mergeCell ref="CF6:CJ6"/>
    <mergeCell ref="DY5:EE5"/>
    <mergeCell ref="CQ6:CV6"/>
    <mergeCell ref="DN6:DW6"/>
    <mergeCell ref="L5:V5"/>
    <mergeCell ref="AT5:AY5"/>
    <mergeCell ref="BC5:BM5"/>
    <mergeCell ref="CF5:CK5"/>
    <mergeCell ref="CQ5:CU5"/>
    <mergeCell ref="DA5:DE5"/>
    <mergeCell ref="DN5:DW5"/>
    <mergeCell ref="CF4:CJ4"/>
    <mergeCell ref="DA4:DF4"/>
    <mergeCell ref="CE1:CN1"/>
    <mergeCell ref="CP1:CX1"/>
    <mergeCell ref="CZ1:DL1"/>
    <mergeCell ref="DN1:DW1"/>
    <mergeCell ref="FQ3:FU3"/>
    <mergeCell ref="FZ3:GD3"/>
    <mergeCell ref="C4:I4"/>
    <mergeCell ref="M4:Q4"/>
    <mergeCell ref="Y4:AE4"/>
    <mergeCell ref="AL4:AQ4"/>
    <mergeCell ref="AT4:AZ4"/>
    <mergeCell ref="BP4:BT4"/>
    <mergeCell ref="BW4:CA4"/>
    <mergeCell ref="FH4:FL4"/>
    <mergeCell ref="FQ4:FV4"/>
    <mergeCell ref="FZ4:GE4"/>
    <mergeCell ref="DY4:EE4"/>
    <mergeCell ref="EH4:EM4"/>
    <mergeCell ref="ER4:EW4"/>
    <mergeCell ref="EZ4:FE4"/>
    <mergeCell ref="B1:J1"/>
    <mergeCell ref="L1:V1"/>
    <mergeCell ref="X1:AI1"/>
    <mergeCell ref="AK1:AQ1"/>
    <mergeCell ref="AS1:AZ1"/>
    <mergeCell ref="BB1:BM1"/>
    <mergeCell ref="FY1:GG1"/>
    <mergeCell ref="BC3:BM3"/>
    <mergeCell ref="CQ3:CU3"/>
    <mergeCell ref="DA3:DE3"/>
    <mergeCell ref="DO3:DS3"/>
    <mergeCell ref="DY3:EE3"/>
    <mergeCell ref="EH3:EL3"/>
    <mergeCell ref="ER3:EV3"/>
    <mergeCell ref="EZ3:FF3"/>
    <mergeCell ref="FI3:FL3"/>
    <mergeCell ref="DY1:EE1"/>
    <mergeCell ref="EG1:EO1"/>
    <mergeCell ref="EQ1:EX1"/>
    <mergeCell ref="EZ1:FF1"/>
    <mergeCell ref="FH1:FN1"/>
    <mergeCell ref="FP1:FW1"/>
    <mergeCell ref="BO1:BT1"/>
    <mergeCell ref="BV1:CC1"/>
    <mergeCell ref="C24:G24"/>
    <mergeCell ref="B25:J25"/>
    <mergeCell ref="Y26:AE26"/>
    <mergeCell ref="EQ24:EX24"/>
    <mergeCell ref="EQ25:EX25"/>
    <mergeCell ref="FA21:FE21"/>
    <mergeCell ref="EZ22:FF22"/>
    <mergeCell ref="Y24:AE24"/>
    <mergeCell ref="Y25:AF25"/>
    <mergeCell ref="Y23:AF23"/>
    <mergeCell ref="CE22:CN22"/>
    <mergeCell ref="CE23:CN23"/>
    <mergeCell ref="DA22:DK22"/>
    <mergeCell ref="EH23:EL23"/>
    <mergeCell ref="C22:G22"/>
    <mergeCell ref="B23:J23"/>
    <mergeCell ref="BV24:CC24"/>
    <mergeCell ref="AS24:AZ24"/>
    <mergeCell ref="AS25:AZ25"/>
    <mergeCell ref="M24:Q24"/>
    <mergeCell ref="L25:V25"/>
    <mergeCell ref="C26:G26"/>
    <mergeCell ref="M23:U23"/>
    <mergeCell ref="FY22:GH22"/>
    <mergeCell ref="Y27:AF27"/>
    <mergeCell ref="AL24:AP24"/>
    <mergeCell ref="AK25:AQ25"/>
    <mergeCell ref="AL23:AQ23"/>
    <mergeCell ref="BB23:BM23"/>
    <mergeCell ref="BB24:BL24"/>
    <mergeCell ref="CQ23:CU23"/>
    <mergeCell ref="DZ21:ED21"/>
    <mergeCell ref="DY22:EE22"/>
    <mergeCell ref="FQ21:FU21"/>
    <mergeCell ref="FP22:FW22"/>
    <mergeCell ref="FH21:FN21"/>
    <mergeCell ref="FH22:FN22"/>
    <mergeCell ref="AT26:AX26"/>
    <mergeCell ref="BB25:BM25"/>
    <mergeCell ref="CQ25:CU25"/>
    <mergeCell ref="CP26:CX26"/>
    <mergeCell ref="EQ21:EX21"/>
    <mergeCell ref="BO23:BT23"/>
    <mergeCell ref="BW23:CA23"/>
    <mergeCell ref="FY21:GH21"/>
    <mergeCell ref="CQ27:CU27"/>
    <mergeCell ref="FA23:FE23"/>
    <mergeCell ref="AT32:AX32"/>
    <mergeCell ref="C32:G32"/>
    <mergeCell ref="B33:J33"/>
    <mergeCell ref="L33:W33"/>
    <mergeCell ref="L32:V32"/>
    <mergeCell ref="X34:AI34"/>
    <mergeCell ref="X35:AI35"/>
    <mergeCell ref="AL32:AP32"/>
    <mergeCell ref="AK33:AQ33"/>
    <mergeCell ref="FY31:GH31"/>
    <mergeCell ref="FY32:GH32"/>
    <mergeCell ref="EH32:EO32"/>
    <mergeCell ref="EQ32:EX32"/>
    <mergeCell ref="EQ33:EX33"/>
    <mergeCell ref="FA29:FE29"/>
    <mergeCell ref="EZ30:FF30"/>
    <mergeCell ref="FH29:FN29"/>
    <mergeCell ref="FH30:FN30"/>
    <mergeCell ref="EQ31:EX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MARCO ANTONIO GONZALEZ GONZALEZ</cp:lastModifiedBy>
  <dcterms:created xsi:type="dcterms:W3CDTF">2016-08-04T18:28:33Z</dcterms:created>
  <dcterms:modified xsi:type="dcterms:W3CDTF">2017-01-13T22:56:41Z</dcterms:modified>
</cp:coreProperties>
</file>